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Trabajo\SDA\IAAPs\7. Septiembre\Obligación 2 contiene\Anexos evaluación PMA Ramsar\"/>
    </mc:Choice>
  </mc:AlternateContent>
  <bookViews>
    <workbookView xWindow="0" yWindow="0" windowWidth="11325" windowHeight="5580" tabRatio="668"/>
  </bookViews>
  <sheets>
    <sheet name="Valores culturales" sheetId="4" r:id="rId1"/>
    <sheet name="Educ., Rec. e Invest." sheetId="5" r:id="rId2"/>
    <sheet name="Part. y Gobernanza" sheetId="6" r:id="rId3"/>
    <sheet name="Vest. arqueológicos" sheetId="7" r:id="rId4"/>
    <sheet name="Infr. y equipamientos" sheetId="8" r:id="rId5"/>
  </sheets>
  <definedNames>
    <definedName name="_xlnm._FilterDatabase" localSheetId="4" hidden="1">'Infr. y equipamientos'!$B$1:$O$1</definedName>
    <definedName name="Agosto" localSheetId="4">#REF!</definedName>
    <definedName name="Agosto">#REF!</definedName>
    <definedName name="JULIO" localSheetId="4">#REF!</definedName>
    <definedName name="JULIO">#REF!</definedName>
    <definedName name="lstHacerResaltados" localSheetId="4">#REF!</definedName>
    <definedName name="lstHacerResaltados">#REF!</definedName>
    <definedName name="ResaltarActividades" localSheetId="4">#REF!</definedName>
    <definedName name="ResaltarActividades">#REF!</definedName>
    <definedName name="Restablecer_área_de_impresión" localSheetId="4">OFFSET(#REF!,0,0,COUNTA(#REF!)+5)</definedName>
    <definedName name="Restablecer_área_de_impresión">OFFSET(#REF!,0,0,COUNTA(#REF!)+5)</definedName>
    <definedName name="valResFin" localSheetId="4">#REF!</definedName>
    <definedName name="valResFin">#REF!</definedName>
    <definedName name="valResInicio" localSheetId="4">#REF!</definedName>
    <definedName name="valResInici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  <c r="D15" i="7"/>
  <c r="B15" i="7"/>
  <c r="S15" i="4"/>
  <c r="Q15" i="4"/>
  <c r="P15" i="4"/>
  <c r="N15" i="4"/>
  <c r="M15" i="4"/>
  <c r="J15" i="4"/>
  <c r="K15" i="4"/>
  <c r="H15" i="4"/>
  <c r="O17" i="8" l="1"/>
  <c r="O11" i="8"/>
  <c r="O8" i="8"/>
  <c r="O2" i="8"/>
  <c r="N3" i="8"/>
  <c r="N2" i="8"/>
  <c r="N16" i="8" l="1"/>
  <c r="N7" i="8"/>
  <c r="N15" i="8"/>
  <c r="N10" i="8"/>
  <c r="N6" i="8"/>
  <c r="N19" i="8"/>
  <c r="N14" i="8"/>
  <c r="N5" i="8"/>
  <c r="N18" i="8"/>
  <c r="N13" i="8"/>
  <c r="N4" i="8"/>
  <c r="N12" i="8"/>
  <c r="N9" i="8"/>
  <c r="N17" i="8"/>
  <c r="N11" i="8"/>
  <c r="N8" i="8"/>
  <c r="J15" i="6" l="1"/>
  <c r="I15" i="6"/>
  <c r="H15" i="6"/>
  <c r="G15" i="6"/>
  <c r="F15" i="6"/>
  <c r="D15" i="6"/>
  <c r="C15" i="6"/>
  <c r="B15" i="6"/>
  <c r="S15" i="5"/>
  <c r="R15" i="5"/>
  <c r="Q15" i="5"/>
  <c r="P15" i="5"/>
  <c r="O15" i="5"/>
  <c r="M15" i="5"/>
  <c r="L15" i="5"/>
  <c r="K15" i="5"/>
  <c r="J15" i="5"/>
  <c r="I15" i="5"/>
  <c r="H15" i="5"/>
  <c r="G15" i="5"/>
  <c r="F15" i="5"/>
  <c r="E15" i="5"/>
  <c r="D15" i="5"/>
  <c r="C15" i="5"/>
  <c r="B15" i="5"/>
  <c r="U15" i="4"/>
  <c r="T15" i="4"/>
  <c r="I15" i="4" l="1"/>
  <c r="L15" i="4"/>
  <c r="Y15" i="4"/>
  <c r="X15" i="4"/>
  <c r="W15" i="4"/>
  <c r="V15" i="4"/>
  <c r="G15" i="4"/>
  <c r="F15" i="4"/>
  <c r="E15" i="4"/>
  <c r="D15" i="4"/>
  <c r="C15" i="4"/>
  <c r="B15" i="4"/>
</calcChain>
</file>

<file path=xl/sharedStrings.xml><?xml version="1.0" encoding="utf-8"?>
<sst xmlns="http://schemas.openxmlformats.org/spreadsheetml/2006/main" count="261" uniqueCount="58">
  <si>
    <t>Vaca</t>
  </si>
  <si>
    <t>Tunjo</t>
  </si>
  <si>
    <t>Tibanica</t>
  </si>
  <si>
    <t>Tibabuyes</t>
  </si>
  <si>
    <t>Jaboque</t>
  </si>
  <si>
    <t>Conejera</t>
  </si>
  <si>
    <t>Burro</t>
  </si>
  <si>
    <t>Capellanía</t>
  </si>
  <si>
    <t>Córdoba</t>
  </si>
  <si>
    <t>Torca y Guaymaral</t>
  </si>
  <si>
    <t>Santa María del Lago</t>
  </si>
  <si>
    <t>Humedal/Año</t>
  </si>
  <si>
    <t>Número de eventos representativos en los humedales del Sitio Ramsar/Año</t>
  </si>
  <si>
    <t>Número de participantes en eventos representativos en los humedales del Sitio Ramsar/Año</t>
  </si>
  <si>
    <t>Jornadas de reconstrucción de saberes comunitarios en los humedales del Sitio Ramsar/Año</t>
  </si>
  <si>
    <t>Número de participantes en jornadas de reconstrucción de saberes comunitarios en los humedales del Sitio Ramsar/Año</t>
  </si>
  <si>
    <t>Número de monitoreos participativos en los humedales del Sitio Ramsar/Año</t>
  </si>
  <si>
    <t>Número de participantes en monitoreos participativos en los humedales del Sitio Ramsar/Año</t>
  </si>
  <si>
    <t>Número de caminatas ecológicas en los humedales del Sitio Ramsar/Año</t>
  </si>
  <si>
    <t>Número de participantes en caminatas ecológicas en los humedales del Sitio Ramsar/Año</t>
  </si>
  <si>
    <t>Número de acciones pedagógicas en los humedales del Sitio Ramsar/Año</t>
  </si>
  <si>
    <t>Número de participantes en acciones pedagógicas en los humedales del Sitio Ramsar/Año</t>
  </si>
  <si>
    <t>Número de proyectos de investigación universitarios articulados con la SDA relacionados con los humedales del Sitio Ramsar/Año</t>
  </si>
  <si>
    <t>Número de investigaciones académicas publicadas en relación con los humedales del Sitio Ramsar/Año</t>
  </si>
  <si>
    <t>Número de mesas territoriales realizadas en los humedales del Sitio Ramsar/Año</t>
  </si>
  <si>
    <t>Número de participantes en mesas territoriales realizadas en los humedales del Sitio Ramsar/Año</t>
  </si>
  <si>
    <t>Planes de Manejo Arqueológico formulados para los humedales del Sitio Ramsar/Año</t>
  </si>
  <si>
    <t>*</t>
  </si>
  <si>
    <t>Total Sitio Ramsar</t>
  </si>
  <si>
    <t>Parámetro</t>
  </si>
  <si>
    <t>Valores culturales</t>
  </si>
  <si>
    <t>Indicador</t>
  </si>
  <si>
    <t>Educación, recreación pasiva e investigación</t>
  </si>
  <si>
    <t>Participación y gobernanza</t>
  </si>
  <si>
    <t>*Ausencia de datos</t>
  </si>
  <si>
    <t>Número de mesas distritales de humedales realizadas por año</t>
  </si>
  <si>
    <t>Vestigios arqueológicos</t>
  </si>
  <si>
    <t>INDICADOR</t>
  </si>
  <si>
    <t>La Conejera</t>
  </si>
  <si>
    <t>La Vaca (Norte)</t>
  </si>
  <si>
    <t>Desempeño</t>
  </si>
  <si>
    <t>Accesibilidad</t>
  </si>
  <si>
    <t>Coherencia ambiental</t>
  </si>
  <si>
    <t>Compatibilidad de uso</t>
  </si>
  <si>
    <t>Accesos</t>
  </si>
  <si>
    <t>Senderos</t>
  </si>
  <si>
    <t>Mobiliario</t>
  </si>
  <si>
    <t>Señalética</t>
  </si>
  <si>
    <t>Cerramiento</t>
  </si>
  <si>
    <t>Tibabuyes o Juan Amarillo</t>
  </si>
  <si>
    <t>Córdoba y Niza</t>
  </si>
  <si>
    <t>Capellanía o La Cofradía</t>
  </si>
  <si>
    <t>EQUIPAMIENTOS / INFRAESTRUCTURA</t>
  </si>
  <si>
    <t>Equipamientos de acogida*</t>
  </si>
  <si>
    <t>*Equipamientos de acogida: Centro de recepciòn, centro de edcaciòn, vivero,estacion mirador, observatorio de aves, plazoleta.</t>
  </si>
  <si>
    <t>Promedio Sitio Ramsar</t>
  </si>
  <si>
    <t>Jornadas de intercambio de Saberes en los humedales del Sitio Ramsar / Año</t>
  </si>
  <si>
    <t>Número de participantes en Jornadas de intercambio de Saberes en los humedales del Sitio Ramsar /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</si>
</sst>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7" fillId="6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9" fillId="12" borderId="1" xfId="1" applyFont="1" applyFill="1" applyBorder="1" applyAlignment="1">
      <alignment vertical="center" wrapText="1"/>
    </xf>
    <xf numFmtId="0" fontId="8" fillId="9" borderId="1" xfId="1" applyFont="1" applyFill="1" applyBorder="1" applyAlignment="1">
      <alignment horizontal="center" vertical="center"/>
    </xf>
    <xf numFmtId="0" fontId="8" fillId="8" borderId="1" xfId="3" applyNumberFormat="1" applyFont="1" applyFill="1" applyBorder="1" applyAlignment="1">
      <alignment horizontal="center" vertical="center"/>
    </xf>
    <xf numFmtId="0" fontId="8" fillId="10" borderId="1" xfId="2" applyFont="1" applyFill="1" applyBorder="1" applyAlignment="1">
      <alignment horizontal="center" vertical="center"/>
    </xf>
    <xf numFmtId="0" fontId="8" fillId="7" borderId="1" xfId="5" applyNumberFormat="1" applyFont="1" applyFill="1" applyBorder="1" applyAlignment="1">
      <alignment horizontal="center" vertical="center" wrapText="1"/>
    </xf>
    <xf numFmtId="0" fontId="9" fillId="13" borderId="1" xfId="1" applyFont="1" applyFill="1" applyBorder="1" applyAlignment="1">
      <alignment vertical="center"/>
    </xf>
    <xf numFmtId="0" fontId="9" fillId="14" borderId="1" xfId="1" applyFont="1" applyFill="1" applyBorder="1" applyAlignment="1">
      <alignment vertical="center"/>
    </xf>
    <xf numFmtId="0" fontId="9" fillId="15" borderId="1" xfId="1" applyFont="1" applyFill="1" applyBorder="1" applyAlignment="1">
      <alignment vertical="center"/>
    </xf>
    <xf numFmtId="0" fontId="8" fillId="11" borderId="1" xfId="2" applyFont="1" applyFill="1" applyBorder="1" applyAlignment="1">
      <alignment horizontal="center" vertical="center"/>
    </xf>
    <xf numFmtId="0" fontId="9" fillId="16" borderId="1" xfId="1" applyFont="1" applyFill="1" applyBorder="1" applyAlignment="1">
      <alignment vertical="center"/>
    </xf>
    <xf numFmtId="0" fontId="9" fillId="17" borderId="1" xfId="1" applyFont="1" applyFill="1" applyBorder="1" applyAlignment="1">
      <alignment vertical="center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  <xf numFmtId="1" fontId="9" fillId="0" borderId="5" xfId="2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1" fontId="9" fillId="0" borderId="7" xfId="2" applyNumberFormat="1" applyFont="1" applyFill="1" applyBorder="1" applyAlignment="1">
      <alignment horizontal="center" vertical="center"/>
    </xf>
    <xf numFmtId="165" fontId="9" fillId="0" borderId="5" xfId="2" applyNumberFormat="1" applyFont="1" applyFill="1" applyBorder="1" applyAlignment="1">
      <alignment horizontal="center" vertical="center"/>
    </xf>
    <xf numFmtId="165" fontId="9" fillId="0" borderId="6" xfId="2" applyNumberFormat="1" applyFont="1" applyFill="1" applyBorder="1" applyAlignment="1">
      <alignment horizontal="center" vertical="center"/>
    </xf>
    <xf numFmtId="165" fontId="9" fillId="0" borderId="7" xfId="2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Normal" xfId="0" builtinId="0"/>
    <cellStyle name="Normal 2" xfId="1"/>
    <cellStyle name="Normal 3" xfId="2"/>
    <cellStyle name="Porcentaje 2" xfId="4"/>
  </cellStyles>
  <dxfs count="0"/>
  <tableStyles count="0" defaultTableStyle="TableStyleMedium2" defaultPivotStyle="PivotStyleLight16"/>
  <colors>
    <mruColors>
      <color rgb="FFFF9900"/>
      <color rgb="FFFF6600"/>
      <color rgb="FFCC66FF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tabSelected="1" zoomScale="90" zoomScaleNormal="90" workbookViewId="0">
      <pane xSplit="1" topLeftCell="B1" activePane="topRight" state="frozen"/>
      <selection activeCell="A3" sqref="A3"/>
      <selection pane="topRight" activeCell="I15" sqref="I15"/>
    </sheetView>
  </sheetViews>
  <sheetFormatPr baseColWidth="10" defaultRowHeight="14.25" x14ac:dyDescent="0.25"/>
  <cols>
    <col min="1" max="1" width="23" style="2" bestFit="1" customWidth="1"/>
    <col min="2" max="25" width="8.7109375" style="2" customWidth="1"/>
    <col min="26" max="85" width="11.28515625" style="2" customWidth="1"/>
    <col min="86" max="16384" width="11.42578125" style="2"/>
  </cols>
  <sheetData>
    <row r="1" spans="1:25" s="9" customFormat="1" ht="21.75" customHeight="1" x14ac:dyDescent="0.25">
      <c r="A1" s="16" t="s">
        <v>29</v>
      </c>
      <c r="B1" s="46" t="s">
        <v>30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9" customFormat="1" ht="59.25" customHeight="1" x14ac:dyDescent="0.25">
      <c r="A2" s="16" t="s">
        <v>31</v>
      </c>
      <c r="B2" s="47" t="s">
        <v>12</v>
      </c>
      <c r="C2" s="47"/>
      <c r="D2" s="47"/>
      <c r="E2" s="47" t="s">
        <v>13</v>
      </c>
      <c r="F2" s="47"/>
      <c r="G2" s="47"/>
      <c r="H2" s="47" t="s">
        <v>14</v>
      </c>
      <c r="I2" s="47"/>
      <c r="J2" s="47"/>
      <c r="K2" s="47" t="s">
        <v>15</v>
      </c>
      <c r="L2" s="47"/>
      <c r="M2" s="47"/>
      <c r="N2" s="47" t="s">
        <v>56</v>
      </c>
      <c r="O2" s="47"/>
      <c r="P2" s="47"/>
      <c r="Q2" s="47" t="s">
        <v>57</v>
      </c>
      <c r="R2" s="47"/>
      <c r="S2" s="47"/>
      <c r="T2" s="47" t="s">
        <v>16</v>
      </c>
      <c r="U2" s="47"/>
      <c r="V2" s="47"/>
      <c r="W2" s="47" t="s">
        <v>17</v>
      </c>
      <c r="X2" s="47"/>
      <c r="Y2" s="47"/>
    </row>
    <row r="3" spans="1:25" s="1" customFormat="1" ht="19.5" customHeight="1" x14ac:dyDescent="0.25">
      <c r="A3" s="16" t="s">
        <v>11</v>
      </c>
      <c r="B3" s="18">
        <v>2017</v>
      </c>
      <c r="C3" s="18">
        <v>2018</v>
      </c>
      <c r="D3" s="18">
        <v>2019</v>
      </c>
      <c r="E3" s="18">
        <v>2017</v>
      </c>
      <c r="F3" s="18">
        <v>2018</v>
      </c>
      <c r="G3" s="18">
        <v>2019</v>
      </c>
      <c r="H3" s="18">
        <v>2017</v>
      </c>
      <c r="I3" s="18">
        <v>2018</v>
      </c>
      <c r="J3" s="18">
        <v>2019</v>
      </c>
      <c r="K3" s="18">
        <v>2017</v>
      </c>
      <c r="L3" s="18">
        <v>2018</v>
      </c>
      <c r="M3" s="18">
        <v>2019</v>
      </c>
      <c r="N3" s="24">
        <v>2017</v>
      </c>
      <c r="O3" s="24">
        <v>2018</v>
      </c>
      <c r="P3" s="24">
        <v>2019</v>
      </c>
      <c r="Q3" s="24">
        <v>2017</v>
      </c>
      <c r="R3" s="24">
        <v>2018</v>
      </c>
      <c r="S3" s="24">
        <v>2019</v>
      </c>
      <c r="T3" s="18">
        <v>2017</v>
      </c>
      <c r="U3" s="18">
        <v>2018</v>
      </c>
      <c r="V3" s="18">
        <v>2019</v>
      </c>
      <c r="W3" s="18">
        <v>2017</v>
      </c>
      <c r="X3" s="18">
        <v>2018</v>
      </c>
      <c r="Y3" s="18">
        <v>2019</v>
      </c>
    </row>
    <row r="4" spans="1:25" s="7" customFormat="1" ht="19.5" customHeight="1" x14ac:dyDescent="0.25">
      <c r="A4" s="17" t="s">
        <v>7</v>
      </c>
      <c r="B4" s="10">
        <v>7</v>
      </c>
      <c r="C4" s="10">
        <v>10</v>
      </c>
      <c r="D4" s="10">
        <v>5</v>
      </c>
      <c r="E4" s="10">
        <v>494</v>
      </c>
      <c r="F4" s="10">
        <v>469</v>
      </c>
      <c r="G4" s="10">
        <v>168</v>
      </c>
      <c r="H4" s="60">
        <v>8</v>
      </c>
      <c r="I4" s="6" t="s">
        <v>27</v>
      </c>
      <c r="J4" s="6" t="s">
        <v>27</v>
      </c>
      <c r="K4" s="60">
        <v>67</v>
      </c>
      <c r="L4" s="6" t="s">
        <v>27</v>
      </c>
      <c r="M4" s="6" t="s">
        <v>27</v>
      </c>
      <c r="N4" s="60">
        <v>4</v>
      </c>
      <c r="O4" s="6" t="s">
        <v>27</v>
      </c>
      <c r="P4" s="6" t="s">
        <v>27</v>
      </c>
      <c r="Q4" s="60">
        <v>145</v>
      </c>
      <c r="R4" s="6" t="s">
        <v>27</v>
      </c>
      <c r="S4" s="6" t="s">
        <v>27</v>
      </c>
      <c r="T4" s="10">
        <v>1</v>
      </c>
      <c r="U4" s="10">
        <v>18</v>
      </c>
      <c r="V4" s="10">
        <v>9</v>
      </c>
      <c r="W4" s="10">
        <v>30</v>
      </c>
      <c r="X4" s="10">
        <v>87</v>
      </c>
      <c r="Y4" s="10">
        <v>37</v>
      </c>
    </row>
    <row r="5" spans="1:25" s="7" customFormat="1" ht="19.5" customHeight="1" x14ac:dyDescent="0.25">
      <c r="A5" s="17" t="s">
        <v>5</v>
      </c>
      <c r="B5" s="10">
        <v>1</v>
      </c>
      <c r="C5" s="10">
        <v>11</v>
      </c>
      <c r="D5" s="10">
        <v>7</v>
      </c>
      <c r="E5" s="10">
        <v>10</v>
      </c>
      <c r="F5" s="10">
        <v>839</v>
      </c>
      <c r="G5" s="10">
        <v>350</v>
      </c>
      <c r="H5" s="61"/>
      <c r="I5" s="10">
        <v>6</v>
      </c>
      <c r="J5" s="6" t="s">
        <v>27</v>
      </c>
      <c r="K5" s="61"/>
      <c r="L5" s="10">
        <v>29</v>
      </c>
      <c r="M5" s="6" t="s">
        <v>27</v>
      </c>
      <c r="N5" s="61"/>
      <c r="O5" s="6" t="s">
        <v>27</v>
      </c>
      <c r="P5" s="6" t="s">
        <v>27</v>
      </c>
      <c r="Q5" s="61"/>
      <c r="R5" s="6" t="s">
        <v>27</v>
      </c>
      <c r="S5" s="6" t="s">
        <v>27</v>
      </c>
      <c r="T5" s="10">
        <v>1</v>
      </c>
      <c r="U5" s="10">
        <v>10</v>
      </c>
      <c r="V5" s="10">
        <v>24</v>
      </c>
      <c r="W5" s="6" t="s">
        <v>27</v>
      </c>
      <c r="X5" s="6" t="s">
        <v>27</v>
      </c>
      <c r="Y5" s="10">
        <v>97</v>
      </c>
    </row>
    <row r="6" spans="1:25" s="7" customFormat="1" ht="19.5" customHeight="1" x14ac:dyDescent="0.25">
      <c r="A6" s="17" t="s">
        <v>8</v>
      </c>
      <c r="B6" s="10">
        <v>4</v>
      </c>
      <c r="C6" s="10">
        <v>6</v>
      </c>
      <c r="D6" s="6" t="s">
        <v>27</v>
      </c>
      <c r="E6" s="10">
        <v>189</v>
      </c>
      <c r="F6" s="10">
        <v>180</v>
      </c>
      <c r="G6" s="6" t="s">
        <v>27</v>
      </c>
      <c r="H6" s="61"/>
      <c r="I6" s="10">
        <v>2</v>
      </c>
      <c r="J6" s="6" t="s">
        <v>27</v>
      </c>
      <c r="K6" s="61"/>
      <c r="L6" s="10">
        <v>31</v>
      </c>
      <c r="M6" s="6" t="s">
        <v>27</v>
      </c>
      <c r="N6" s="61"/>
      <c r="O6" s="6" t="s">
        <v>27</v>
      </c>
      <c r="P6" s="6" t="s">
        <v>27</v>
      </c>
      <c r="Q6" s="61"/>
      <c r="R6" s="6" t="s">
        <v>27</v>
      </c>
      <c r="S6" s="6" t="s">
        <v>27</v>
      </c>
      <c r="T6" s="10">
        <v>1</v>
      </c>
      <c r="U6" s="10">
        <v>5</v>
      </c>
      <c r="V6" s="10">
        <v>8</v>
      </c>
      <c r="W6" s="6" t="s">
        <v>27</v>
      </c>
      <c r="X6" s="10">
        <v>57</v>
      </c>
      <c r="Y6" s="10">
        <v>67</v>
      </c>
    </row>
    <row r="7" spans="1:25" s="7" customFormat="1" ht="19.5" customHeight="1" x14ac:dyDescent="0.25">
      <c r="A7" s="17" t="s">
        <v>6</v>
      </c>
      <c r="B7" s="10">
        <v>1</v>
      </c>
      <c r="C7" s="10">
        <v>9</v>
      </c>
      <c r="D7" s="10">
        <v>3</v>
      </c>
      <c r="E7" s="10">
        <v>82</v>
      </c>
      <c r="F7" s="10">
        <v>388</v>
      </c>
      <c r="G7" s="10">
        <v>78</v>
      </c>
      <c r="H7" s="61"/>
      <c r="I7" s="10">
        <v>13</v>
      </c>
      <c r="J7" s="25">
        <v>9</v>
      </c>
      <c r="K7" s="61"/>
      <c r="L7" s="10">
        <v>101</v>
      </c>
      <c r="M7" s="25">
        <v>89</v>
      </c>
      <c r="N7" s="61"/>
      <c r="O7" s="6" t="s">
        <v>27</v>
      </c>
      <c r="P7" s="6" t="s">
        <v>27</v>
      </c>
      <c r="Q7" s="61"/>
      <c r="R7" s="6" t="s">
        <v>27</v>
      </c>
      <c r="S7" s="6" t="s">
        <v>27</v>
      </c>
      <c r="T7" s="10">
        <v>1</v>
      </c>
      <c r="U7" s="10">
        <v>12</v>
      </c>
      <c r="V7" s="10">
        <v>29</v>
      </c>
      <c r="W7" s="6" t="s">
        <v>27</v>
      </c>
      <c r="X7" s="10">
        <v>77</v>
      </c>
      <c r="Y7" s="10">
        <v>109</v>
      </c>
    </row>
    <row r="8" spans="1:25" s="7" customFormat="1" ht="19.5" customHeight="1" x14ac:dyDescent="0.25">
      <c r="A8" s="17" t="s">
        <v>4</v>
      </c>
      <c r="B8" s="10">
        <v>3</v>
      </c>
      <c r="C8" s="10">
        <v>12</v>
      </c>
      <c r="D8" s="10">
        <v>6</v>
      </c>
      <c r="E8" s="10">
        <v>154</v>
      </c>
      <c r="F8" s="10">
        <v>916</v>
      </c>
      <c r="G8" s="10">
        <v>4625</v>
      </c>
      <c r="H8" s="61"/>
      <c r="I8" s="10">
        <v>3</v>
      </c>
      <c r="J8" s="6" t="s">
        <v>27</v>
      </c>
      <c r="K8" s="61"/>
      <c r="L8" s="10">
        <v>26</v>
      </c>
      <c r="M8" s="6" t="s">
        <v>27</v>
      </c>
      <c r="N8" s="61"/>
      <c r="O8" s="6" t="s">
        <v>27</v>
      </c>
      <c r="P8" s="6" t="s">
        <v>27</v>
      </c>
      <c r="Q8" s="61"/>
      <c r="R8" s="6" t="s">
        <v>27</v>
      </c>
      <c r="S8" s="6" t="s">
        <v>27</v>
      </c>
      <c r="T8" s="10">
        <v>1</v>
      </c>
      <c r="U8" s="10">
        <v>2</v>
      </c>
      <c r="V8" s="10">
        <v>3</v>
      </c>
      <c r="W8" s="6" t="s">
        <v>27</v>
      </c>
      <c r="X8" s="6" t="s">
        <v>27</v>
      </c>
      <c r="Y8" s="10">
        <v>86</v>
      </c>
    </row>
    <row r="9" spans="1:25" s="7" customFormat="1" ht="19.5" customHeight="1" x14ac:dyDescent="0.25">
      <c r="A9" s="17" t="s">
        <v>3</v>
      </c>
      <c r="B9" s="10">
        <v>2</v>
      </c>
      <c r="C9" s="10">
        <v>28</v>
      </c>
      <c r="D9" s="10">
        <v>13</v>
      </c>
      <c r="E9" s="10">
        <v>41</v>
      </c>
      <c r="F9" s="10">
        <v>2786</v>
      </c>
      <c r="G9" s="10">
        <v>1751</v>
      </c>
      <c r="H9" s="61"/>
      <c r="I9" s="10">
        <v>1</v>
      </c>
      <c r="J9" s="6" t="s">
        <v>27</v>
      </c>
      <c r="K9" s="61"/>
      <c r="L9" s="10">
        <v>16</v>
      </c>
      <c r="M9" s="6" t="s">
        <v>27</v>
      </c>
      <c r="N9" s="61"/>
      <c r="O9" s="6" t="s">
        <v>27</v>
      </c>
      <c r="P9" s="25">
        <v>89</v>
      </c>
      <c r="Q9" s="61"/>
      <c r="R9" s="6" t="s">
        <v>27</v>
      </c>
      <c r="S9" s="25">
        <v>44</v>
      </c>
      <c r="T9" s="10">
        <v>1</v>
      </c>
      <c r="U9" s="10">
        <v>1</v>
      </c>
      <c r="V9" s="10">
        <v>28</v>
      </c>
      <c r="W9" s="6" t="s">
        <v>27</v>
      </c>
      <c r="X9" s="10">
        <v>15</v>
      </c>
      <c r="Y9" s="10">
        <v>100</v>
      </c>
    </row>
    <row r="10" spans="1:25" s="7" customFormat="1" ht="19.5" customHeight="1" x14ac:dyDescent="0.25">
      <c r="A10" s="17" t="s">
        <v>0</v>
      </c>
      <c r="B10" s="10">
        <v>7</v>
      </c>
      <c r="C10" s="10">
        <v>12</v>
      </c>
      <c r="D10" s="10">
        <v>6</v>
      </c>
      <c r="E10" s="10">
        <v>302</v>
      </c>
      <c r="F10" s="10">
        <v>1514</v>
      </c>
      <c r="G10" s="10">
        <v>850</v>
      </c>
      <c r="H10" s="61"/>
      <c r="I10" s="10">
        <v>3</v>
      </c>
      <c r="J10" s="6" t="s">
        <v>27</v>
      </c>
      <c r="K10" s="61"/>
      <c r="L10" s="10">
        <v>69</v>
      </c>
      <c r="M10" s="6" t="s">
        <v>27</v>
      </c>
      <c r="N10" s="61"/>
      <c r="O10" s="6" t="s">
        <v>27</v>
      </c>
      <c r="P10" s="6" t="s">
        <v>27</v>
      </c>
      <c r="Q10" s="61"/>
      <c r="R10" s="6" t="s">
        <v>27</v>
      </c>
      <c r="S10" s="6" t="s">
        <v>27</v>
      </c>
      <c r="T10" s="10">
        <v>1</v>
      </c>
      <c r="U10" s="10">
        <v>9</v>
      </c>
      <c r="V10" s="10">
        <v>31</v>
      </c>
      <c r="W10" s="6" t="s">
        <v>27</v>
      </c>
      <c r="X10" s="10">
        <v>94</v>
      </c>
      <c r="Y10" s="10">
        <v>190</v>
      </c>
    </row>
    <row r="11" spans="1:25" s="7" customFormat="1" ht="19.5" customHeight="1" x14ac:dyDescent="0.25">
      <c r="A11" s="17" t="s">
        <v>10</v>
      </c>
      <c r="B11" s="6" t="s">
        <v>27</v>
      </c>
      <c r="C11" s="10">
        <v>6</v>
      </c>
      <c r="D11" s="10">
        <v>1</v>
      </c>
      <c r="E11" s="6" t="s">
        <v>27</v>
      </c>
      <c r="F11" s="10">
        <v>731</v>
      </c>
      <c r="G11" s="10">
        <v>66</v>
      </c>
      <c r="H11" s="61"/>
      <c r="I11" s="6" t="s">
        <v>27</v>
      </c>
      <c r="J11" s="6" t="s">
        <v>27</v>
      </c>
      <c r="K11" s="61"/>
      <c r="L11" s="6" t="s">
        <v>27</v>
      </c>
      <c r="M11" s="6" t="s">
        <v>27</v>
      </c>
      <c r="N11" s="61"/>
      <c r="O11" s="6" t="s">
        <v>27</v>
      </c>
      <c r="P11" s="6" t="s">
        <v>27</v>
      </c>
      <c r="Q11" s="61"/>
      <c r="R11" s="6" t="s">
        <v>27</v>
      </c>
      <c r="S11" s="6" t="s">
        <v>27</v>
      </c>
      <c r="T11" s="10">
        <v>1</v>
      </c>
      <c r="U11" s="10">
        <v>1</v>
      </c>
      <c r="V11" s="10">
        <v>12</v>
      </c>
      <c r="W11" s="6" t="s">
        <v>27</v>
      </c>
      <c r="X11" s="10">
        <v>15</v>
      </c>
      <c r="Y11" s="10">
        <v>140</v>
      </c>
    </row>
    <row r="12" spans="1:25" s="7" customFormat="1" ht="19.5" customHeight="1" x14ac:dyDescent="0.25">
      <c r="A12" s="17" t="s">
        <v>2</v>
      </c>
      <c r="B12" s="10">
        <v>6</v>
      </c>
      <c r="C12" s="10">
        <v>6</v>
      </c>
      <c r="D12" s="10">
        <v>8</v>
      </c>
      <c r="E12" s="10">
        <v>445</v>
      </c>
      <c r="F12" s="10">
        <v>674</v>
      </c>
      <c r="G12" s="10">
        <v>1024</v>
      </c>
      <c r="H12" s="61"/>
      <c r="I12" s="10">
        <v>1</v>
      </c>
      <c r="J12" s="6" t="s">
        <v>27</v>
      </c>
      <c r="K12" s="61"/>
      <c r="L12" s="10">
        <v>16</v>
      </c>
      <c r="M12" s="6" t="s">
        <v>27</v>
      </c>
      <c r="N12" s="61"/>
      <c r="O12" s="6" t="s">
        <v>27</v>
      </c>
      <c r="P12" s="6" t="s">
        <v>27</v>
      </c>
      <c r="Q12" s="61"/>
      <c r="R12" s="6" t="s">
        <v>27</v>
      </c>
      <c r="S12" s="6" t="s">
        <v>27</v>
      </c>
      <c r="T12" s="10">
        <v>1</v>
      </c>
      <c r="U12" s="10">
        <v>6</v>
      </c>
      <c r="V12" s="10">
        <v>6</v>
      </c>
      <c r="W12" s="6" t="s">
        <v>27</v>
      </c>
      <c r="X12" s="10">
        <v>79</v>
      </c>
      <c r="Y12" s="10">
        <v>40</v>
      </c>
    </row>
    <row r="13" spans="1:25" s="7" customFormat="1" ht="19.5" customHeight="1" x14ac:dyDescent="0.25">
      <c r="A13" s="17" t="s">
        <v>9</v>
      </c>
      <c r="B13" s="6" t="s">
        <v>27</v>
      </c>
      <c r="C13" s="10">
        <v>2</v>
      </c>
      <c r="D13" s="6" t="s">
        <v>27</v>
      </c>
      <c r="E13" s="6" t="s">
        <v>27</v>
      </c>
      <c r="F13" s="10">
        <v>66</v>
      </c>
      <c r="G13" s="6" t="s">
        <v>27</v>
      </c>
      <c r="H13" s="61"/>
      <c r="I13" s="10">
        <v>1</v>
      </c>
      <c r="J13" s="6" t="s">
        <v>27</v>
      </c>
      <c r="K13" s="61"/>
      <c r="L13" s="10">
        <v>16</v>
      </c>
      <c r="M13" s="6" t="s">
        <v>27</v>
      </c>
      <c r="N13" s="61"/>
      <c r="O13" s="6" t="s">
        <v>27</v>
      </c>
      <c r="P13" s="6" t="s">
        <v>27</v>
      </c>
      <c r="Q13" s="61"/>
      <c r="R13" s="6" t="s">
        <v>27</v>
      </c>
      <c r="S13" s="6" t="s">
        <v>27</v>
      </c>
      <c r="T13" s="10">
        <v>1</v>
      </c>
      <c r="U13" s="10">
        <v>2</v>
      </c>
      <c r="V13" s="10">
        <v>7</v>
      </c>
      <c r="W13" s="6" t="s">
        <v>27</v>
      </c>
      <c r="X13" s="10">
        <v>66</v>
      </c>
      <c r="Y13" s="6" t="s">
        <v>27</v>
      </c>
    </row>
    <row r="14" spans="1:25" s="7" customFormat="1" ht="19.5" customHeight="1" x14ac:dyDescent="0.25">
      <c r="A14" s="17" t="s">
        <v>1</v>
      </c>
      <c r="B14" s="10">
        <v>3</v>
      </c>
      <c r="C14" s="10">
        <v>7</v>
      </c>
      <c r="D14" s="10">
        <v>16</v>
      </c>
      <c r="E14" s="10">
        <v>89</v>
      </c>
      <c r="F14" s="10">
        <v>763</v>
      </c>
      <c r="G14" s="10">
        <v>740</v>
      </c>
      <c r="H14" s="62"/>
      <c r="I14" s="10">
        <v>1</v>
      </c>
      <c r="J14" s="6" t="s">
        <v>27</v>
      </c>
      <c r="K14" s="62"/>
      <c r="L14" s="10">
        <v>4</v>
      </c>
      <c r="M14" s="6" t="s">
        <v>27</v>
      </c>
      <c r="N14" s="62"/>
      <c r="O14" s="6" t="s">
        <v>27</v>
      </c>
      <c r="P14" s="6" t="s">
        <v>27</v>
      </c>
      <c r="Q14" s="62"/>
      <c r="R14" s="6" t="s">
        <v>27</v>
      </c>
      <c r="S14" s="6" t="s">
        <v>27</v>
      </c>
      <c r="T14" s="10">
        <v>1</v>
      </c>
      <c r="U14" s="10">
        <v>1</v>
      </c>
      <c r="V14" s="10">
        <v>5</v>
      </c>
      <c r="W14" s="6" t="s">
        <v>27</v>
      </c>
      <c r="X14" s="10">
        <v>10</v>
      </c>
      <c r="Y14" s="10">
        <v>30</v>
      </c>
    </row>
    <row r="15" spans="1:25" s="8" customFormat="1" ht="19.5" customHeight="1" x14ac:dyDescent="0.25">
      <c r="A15" s="17" t="s">
        <v>28</v>
      </c>
      <c r="B15" s="20">
        <f>SUM(B4:B14)</f>
        <v>34</v>
      </c>
      <c r="C15" s="20">
        <f t="shared" ref="C15:M15" si="0">SUM(C4:C14)</f>
        <v>109</v>
      </c>
      <c r="D15" s="20">
        <f t="shared" si="0"/>
        <v>65</v>
      </c>
      <c r="E15" s="20">
        <f t="shared" si="0"/>
        <v>1806</v>
      </c>
      <c r="F15" s="20">
        <f t="shared" si="0"/>
        <v>9326</v>
      </c>
      <c r="G15" s="20">
        <f t="shared" si="0"/>
        <v>9652</v>
      </c>
      <c r="H15" s="20">
        <f t="shared" si="0"/>
        <v>8</v>
      </c>
      <c r="I15" s="20">
        <f t="shared" si="0"/>
        <v>31</v>
      </c>
      <c r="J15" s="20">
        <f t="shared" si="0"/>
        <v>9</v>
      </c>
      <c r="K15" s="20">
        <f t="shared" si="0"/>
        <v>67</v>
      </c>
      <c r="L15" s="20">
        <f t="shared" si="0"/>
        <v>308</v>
      </c>
      <c r="M15" s="20">
        <f t="shared" si="0"/>
        <v>89</v>
      </c>
      <c r="N15" s="20">
        <f t="shared" ref="N15:S15" si="1">SUM(N4:N14)</f>
        <v>4</v>
      </c>
      <c r="O15" s="20" t="s">
        <v>27</v>
      </c>
      <c r="P15" s="20">
        <f t="shared" si="1"/>
        <v>89</v>
      </c>
      <c r="Q15" s="20">
        <f t="shared" si="1"/>
        <v>145</v>
      </c>
      <c r="R15" s="20" t="s">
        <v>27</v>
      </c>
      <c r="S15" s="20">
        <f t="shared" si="1"/>
        <v>44</v>
      </c>
      <c r="T15" s="20">
        <f>SUM(T4:T14)</f>
        <v>11</v>
      </c>
      <c r="U15" s="20">
        <f>SUM(U4:U14)</f>
        <v>67</v>
      </c>
      <c r="V15" s="20">
        <f t="shared" ref="V15:Y15" si="2">SUM(V4:V14)</f>
        <v>162</v>
      </c>
      <c r="W15" s="20">
        <f t="shared" si="2"/>
        <v>30</v>
      </c>
      <c r="X15" s="20">
        <f t="shared" si="2"/>
        <v>500</v>
      </c>
      <c r="Y15" s="20">
        <f t="shared" si="2"/>
        <v>896</v>
      </c>
    </row>
    <row r="17" spans="1:1" x14ac:dyDescent="0.25">
      <c r="A17" s="6" t="s">
        <v>34</v>
      </c>
    </row>
    <row r="109" spans="6:25" ht="15" customHeight="1" x14ac:dyDescent="0.25"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</sheetData>
  <mergeCells count="13">
    <mergeCell ref="H4:H14"/>
    <mergeCell ref="K4:K14"/>
    <mergeCell ref="N2:P2"/>
    <mergeCell ref="Q2:S2"/>
    <mergeCell ref="N4:N14"/>
    <mergeCell ref="Q4:Q14"/>
    <mergeCell ref="B1:Y1"/>
    <mergeCell ref="B2:D2"/>
    <mergeCell ref="E2:G2"/>
    <mergeCell ref="T2:V2"/>
    <mergeCell ref="W2:Y2"/>
    <mergeCell ref="H2:J2"/>
    <mergeCell ref="K2:M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zoomScale="90" zoomScaleNormal="90" workbookViewId="0">
      <pane xSplit="1" topLeftCell="B1" activePane="topRight" state="frozen"/>
      <selection activeCell="A3" sqref="A3"/>
      <selection pane="topRight" activeCell="J9" sqref="J9"/>
    </sheetView>
  </sheetViews>
  <sheetFormatPr baseColWidth="10" defaultRowHeight="14.25" x14ac:dyDescent="0.25"/>
  <cols>
    <col min="1" max="1" width="23" style="2" bestFit="1" customWidth="1"/>
    <col min="2" max="19" width="8.7109375" style="2" customWidth="1"/>
    <col min="20" max="79" width="11.28515625" style="2" customWidth="1"/>
    <col min="80" max="16384" width="11.42578125" style="2"/>
  </cols>
  <sheetData>
    <row r="1" spans="1:19" s="9" customFormat="1" ht="21.75" customHeight="1" x14ac:dyDescent="0.25">
      <c r="A1" s="16" t="s">
        <v>29</v>
      </c>
      <c r="B1" s="46" t="s">
        <v>32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9" customFormat="1" ht="59.25" customHeight="1" x14ac:dyDescent="0.25">
      <c r="A2" s="16" t="s">
        <v>31</v>
      </c>
      <c r="B2" s="47" t="s">
        <v>18</v>
      </c>
      <c r="C2" s="47"/>
      <c r="D2" s="47"/>
      <c r="E2" s="47" t="s">
        <v>19</v>
      </c>
      <c r="F2" s="47"/>
      <c r="G2" s="47"/>
      <c r="H2" s="47" t="s">
        <v>20</v>
      </c>
      <c r="I2" s="47"/>
      <c r="J2" s="47"/>
      <c r="K2" s="47" t="s">
        <v>21</v>
      </c>
      <c r="L2" s="47"/>
      <c r="M2" s="47"/>
      <c r="N2" s="47" t="s">
        <v>22</v>
      </c>
      <c r="O2" s="47"/>
      <c r="P2" s="47"/>
      <c r="Q2" s="47" t="s">
        <v>23</v>
      </c>
      <c r="R2" s="47"/>
      <c r="S2" s="47"/>
    </row>
    <row r="3" spans="1:19" s="1" customFormat="1" ht="19.5" customHeight="1" x14ac:dyDescent="0.25">
      <c r="A3" s="16" t="s">
        <v>11</v>
      </c>
      <c r="B3" s="18">
        <v>2017</v>
      </c>
      <c r="C3" s="19">
        <v>2018</v>
      </c>
      <c r="D3" s="19">
        <v>2019</v>
      </c>
      <c r="E3" s="18">
        <v>2017</v>
      </c>
      <c r="F3" s="19">
        <v>2018</v>
      </c>
      <c r="G3" s="19">
        <v>2019</v>
      </c>
      <c r="H3" s="19">
        <v>2017</v>
      </c>
      <c r="I3" s="19">
        <v>2018</v>
      </c>
      <c r="J3" s="18">
        <v>2019</v>
      </c>
      <c r="K3" s="19">
        <v>2017</v>
      </c>
      <c r="L3" s="19">
        <v>2018</v>
      </c>
      <c r="M3" s="18">
        <v>2019</v>
      </c>
      <c r="N3" s="18">
        <v>2017</v>
      </c>
      <c r="O3" s="18">
        <v>2018</v>
      </c>
      <c r="P3" s="18">
        <v>2019</v>
      </c>
      <c r="Q3" s="18">
        <v>2017</v>
      </c>
      <c r="R3" s="18">
        <v>2018</v>
      </c>
      <c r="S3" s="18">
        <v>2019</v>
      </c>
    </row>
    <row r="4" spans="1:19" s="7" customFormat="1" ht="19.5" customHeight="1" x14ac:dyDescent="0.25">
      <c r="A4" s="17" t="s">
        <v>7</v>
      </c>
      <c r="B4" s="6" t="s">
        <v>27</v>
      </c>
      <c r="C4" s="11">
        <v>48</v>
      </c>
      <c r="D4" s="11">
        <v>45</v>
      </c>
      <c r="E4" s="10">
        <v>190</v>
      </c>
      <c r="F4" s="11">
        <v>882</v>
      </c>
      <c r="G4" s="11">
        <v>945</v>
      </c>
      <c r="H4" s="23">
        <v>3</v>
      </c>
      <c r="I4" s="11">
        <v>17</v>
      </c>
      <c r="J4" s="10">
        <v>22</v>
      </c>
      <c r="K4" s="11">
        <v>361</v>
      </c>
      <c r="L4" s="11">
        <v>270</v>
      </c>
      <c r="M4" s="10">
        <v>464</v>
      </c>
      <c r="N4" s="6" t="s">
        <v>27</v>
      </c>
      <c r="O4" s="10">
        <v>2</v>
      </c>
      <c r="P4" s="10">
        <v>6</v>
      </c>
      <c r="Q4" s="13">
        <v>3</v>
      </c>
      <c r="R4" s="13">
        <v>4</v>
      </c>
      <c r="S4" s="13">
        <v>3</v>
      </c>
    </row>
    <row r="5" spans="1:19" s="7" customFormat="1" ht="19.5" customHeight="1" x14ac:dyDescent="0.25">
      <c r="A5" s="17" t="s">
        <v>5</v>
      </c>
      <c r="B5" s="22">
        <v>23</v>
      </c>
      <c r="C5" s="11">
        <v>71</v>
      </c>
      <c r="D5" s="11">
        <v>100</v>
      </c>
      <c r="E5" s="10">
        <v>1085</v>
      </c>
      <c r="F5" s="11">
        <v>1763</v>
      </c>
      <c r="G5" s="11">
        <v>2477</v>
      </c>
      <c r="H5" s="23">
        <v>7</v>
      </c>
      <c r="I5" s="11">
        <v>24</v>
      </c>
      <c r="J5" s="10">
        <v>38</v>
      </c>
      <c r="K5" s="11">
        <v>285</v>
      </c>
      <c r="L5" s="11">
        <v>802</v>
      </c>
      <c r="M5" s="10">
        <v>1078</v>
      </c>
      <c r="N5" s="6" t="s">
        <v>27</v>
      </c>
      <c r="O5" s="10">
        <v>1</v>
      </c>
      <c r="P5" s="10">
        <v>3</v>
      </c>
      <c r="Q5" s="13">
        <v>5</v>
      </c>
      <c r="R5" s="13">
        <v>4</v>
      </c>
      <c r="S5" s="13">
        <v>3</v>
      </c>
    </row>
    <row r="6" spans="1:19" s="7" customFormat="1" ht="19.5" customHeight="1" x14ac:dyDescent="0.25">
      <c r="A6" s="17" t="s">
        <v>8</v>
      </c>
      <c r="B6" s="10">
        <v>41</v>
      </c>
      <c r="C6" s="11">
        <v>90</v>
      </c>
      <c r="D6" s="11">
        <v>57</v>
      </c>
      <c r="E6" s="10">
        <v>620</v>
      </c>
      <c r="F6" s="11">
        <v>3327</v>
      </c>
      <c r="G6" s="11">
        <v>1085</v>
      </c>
      <c r="H6" s="11">
        <v>28</v>
      </c>
      <c r="I6" s="11">
        <v>33</v>
      </c>
      <c r="J6" s="10">
        <v>18</v>
      </c>
      <c r="K6" s="11">
        <v>1327</v>
      </c>
      <c r="L6" s="11">
        <v>2193</v>
      </c>
      <c r="M6" s="10">
        <v>656</v>
      </c>
      <c r="N6" s="6" t="s">
        <v>27</v>
      </c>
      <c r="O6" s="10">
        <v>6</v>
      </c>
      <c r="P6" s="10">
        <v>4</v>
      </c>
      <c r="Q6" s="13">
        <v>3</v>
      </c>
      <c r="R6" s="13">
        <v>2</v>
      </c>
      <c r="S6" s="13">
        <v>6</v>
      </c>
    </row>
    <row r="7" spans="1:19" s="7" customFormat="1" ht="19.5" customHeight="1" x14ac:dyDescent="0.25">
      <c r="A7" s="17" t="s">
        <v>6</v>
      </c>
      <c r="B7" s="10">
        <v>15</v>
      </c>
      <c r="C7" s="11">
        <v>68</v>
      </c>
      <c r="D7" s="11">
        <v>57</v>
      </c>
      <c r="E7" s="10">
        <v>184</v>
      </c>
      <c r="F7" s="11">
        <v>2206</v>
      </c>
      <c r="G7" s="11">
        <v>1259</v>
      </c>
      <c r="H7" s="11">
        <v>15</v>
      </c>
      <c r="I7" s="11">
        <v>102</v>
      </c>
      <c r="J7" s="10">
        <v>21</v>
      </c>
      <c r="K7" s="11">
        <v>297</v>
      </c>
      <c r="L7" s="11">
        <v>2660</v>
      </c>
      <c r="M7" s="10">
        <v>898</v>
      </c>
      <c r="N7" s="6" t="s">
        <v>27</v>
      </c>
      <c r="O7" s="10">
        <v>10</v>
      </c>
      <c r="P7" s="10">
        <v>4</v>
      </c>
      <c r="Q7" s="13">
        <v>4</v>
      </c>
      <c r="R7" s="6" t="s">
        <v>27</v>
      </c>
      <c r="S7" s="13">
        <v>4</v>
      </c>
    </row>
    <row r="8" spans="1:19" s="7" customFormat="1" ht="19.5" customHeight="1" x14ac:dyDescent="0.25">
      <c r="A8" s="17" t="s">
        <v>4</v>
      </c>
      <c r="B8" s="6" t="s">
        <v>27</v>
      </c>
      <c r="C8" s="11">
        <v>71</v>
      </c>
      <c r="D8" s="11">
        <v>25</v>
      </c>
      <c r="E8" s="6" t="s">
        <v>27</v>
      </c>
      <c r="F8" s="11">
        <v>2100</v>
      </c>
      <c r="G8" s="11">
        <v>607</v>
      </c>
      <c r="H8" s="11">
        <v>16</v>
      </c>
      <c r="I8" s="11">
        <v>23</v>
      </c>
      <c r="J8" s="10">
        <v>36</v>
      </c>
      <c r="K8" s="11">
        <v>774</v>
      </c>
      <c r="L8" s="11">
        <v>785</v>
      </c>
      <c r="M8" s="10">
        <v>825</v>
      </c>
      <c r="N8" s="6" t="s">
        <v>27</v>
      </c>
      <c r="O8" s="6" t="s">
        <v>27</v>
      </c>
      <c r="P8" s="6" t="s">
        <v>27</v>
      </c>
      <c r="Q8" s="13">
        <v>4</v>
      </c>
      <c r="R8" s="13">
        <v>4</v>
      </c>
      <c r="S8" s="13">
        <v>6</v>
      </c>
    </row>
    <row r="9" spans="1:19" s="7" customFormat="1" ht="19.5" customHeight="1" x14ac:dyDescent="0.25">
      <c r="A9" s="17" t="s">
        <v>3</v>
      </c>
      <c r="B9" s="10">
        <v>19</v>
      </c>
      <c r="C9" s="11">
        <v>55</v>
      </c>
      <c r="D9" s="11">
        <v>45</v>
      </c>
      <c r="E9" s="10">
        <v>515</v>
      </c>
      <c r="F9" s="11">
        <v>1520</v>
      </c>
      <c r="G9" s="11">
        <v>1511</v>
      </c>
      <c r="H9" s="11">
        <v>25</v>
      </c>
      <c r="I9" s="11">
        <v>60</v>
      </c>
      <c r="J9" s="10">
        <v>41</v>
      </c>
      <c r="K9" s="11">
        <v>690</v>
      </c>
      <c r="L9" s="11">
        <v>2154</v>
      </c>
      <c r="M9" s="10">
        <v>869</v>
      </c>
      <c r="N9" s="6" t="s">
        <v>27</v>
      </c>
      <c r="O9" s="6" t="s">
        <v>27</v>
      </c>
      <c r="P9" s="10">
        <v>1</v>
      </c>
      <c r="Q9" s="13">
        <v>5</v>
      </c>
      <c r="R9" s="13">
        <v>2</v>
      </c>
      <c r="S9" s="13">
        <v>4</v>
      </c>
    </row>
    <row r="10" spans="1:19" s="7" customFormat="1" ht="19.5" customHeight="1" x14ac:dyDescent="0.25">
      <c r="A10" s="17" t="s">
        <v>0</v>
      </c>
      <c r="B10" s="6" t="s">
        <v>27</v>
      </c>
      <c r="C10" s="11">
        <v>173</v>
      </c>
      <c r="D10" s="11">
        <v>200</v>
      </c>
      <c r="E10" s="6" t="s">
        <v>27</v>
      </c>
      <c r="F10" s="11">
        <v>3317</v>
      </c>
      <c r="G10" s="11">
        <v>2850</v>
      </c>
      <c r="H10" s="11">
        <v>2</v>
      </c>
      <c r="I10" s="11">
        <v>91</v>
      </c>
      <c r="J10" s="10">
        <v>79</v>
      </c>
      <c r="K10" s="11">
        <v>51</v>
      </c>
      <c r="L10" s="11">
        <v>1404</v>
      </c>
      <c r="M10" s="10">
        <v>1544</v>
      </c>
      <c r="N10" s="6" t="s">
        <v>27</v>
      </c>
      <c r="O10" s="10">
        <v>2</v>
      </c>
      <c r="P10" s="10">
        <v>1</v>
      </c>
      <c r="Q10" s="13">
        <v>6</v>
      </c>
      <c r="R10" s="13">
        <v>1</v>
      </c>
      <c r="S10" s="13">
        <v>5</v>
      </c>
    </row>
    <row r="11" spans="1:19" s="7" customFormat="1" ht="19.5" customHeight="1" x14ac:dyDescent="0.25">
      <c r="A11" s="17" t="s">
        <v>10</v>
      </c>
      <c r="B11" s="22">
        <v>233</v>
      </c>
      <c r="C11" s="11">
        <v>653</v>
      </c>
      <c r="D11" s="23">
        <v>204</v>
      </c>
      <c r="E11" s="10">
        <v>17432</v>
      </c>
      <c r="F11" s="11">
        <v>32971</v>
      </c>
      <c r="G11" s="11">
        <v>18866</v>
      </c>
      <c r="H11" s="11">
        <v>183</v>
      </c>
      <c r="I11" s="11">
        <v>482</v>
      </c>
      <c r="J11" s="22">
        <v>178</v>
      </c>
      <c r="K11" s="11">
        <v>15210</v>
      </c>
      <c r="L11" s="11">
        <v>34293</v>
      </c>
      <c r="M11" s="10">
        <v>23506</v>
      </c>
      <c r="N11" s="6" t="s">
        <v>27</v>
      </c>
      <c r="O11" s="10">
        <v>2</v>
      </c>
      <c r="P11" s="10">
        <v>2</v>
      </c>
      <c r="Q11" s="13">
        <v>4</v>
      </c>
      <c r="R11" s="13">
        <v>2</v>
      </c>
      <c r="S11" s="13">
        <v>2</v>
      </c>
    </row>
    <row r="12" spans="1:19" s="7" customFormat="1" ht="19.5" customHeight="1" x14ac:dyDescent="0.25">
      <c r="A12" s="17" t="s">
        <v>2</v>
      </c>
      <c r="B12" s="10">
        <v>60</v>
      </c>
      <c r="C12" s="11">
        <v>91</v>
      </c>
      <c r="D12" s="11">
        <v>104</v>
      </c>
      <c r="E12" s="10">
        <v>1299</v>
      </c>
      <c r="F12" s="11">
        <v>2475</v>
      </c>
      <c r="G12" s="11">
        <v>2933</v>
      </c>
      <c r="H12" s="11">
        <v>19</v>
      </c>
      <c r="I12" s="11">
        <v>42</v>
      </c>
      <c r="J12" s="10">
        <v>51</v>
      </c>
      <c r="K12" s="11">
        <v>450</v>
      </c>
      <c r="L12" s="11">
        <v>1213</v>
      </c>
      <c r="M12" s="10">
        <v>1108</v>
      </c>
      <c r="N12" s="6" t="s">
        <v>27</v>
      </c>
      <c r="O12" s="10">
        <v>6</v>
      </c>
      <c r="P12" s="10">
        <v>7</v>
      </c>
      <c r="Q12" s="13">
        <v>1</v>
      </c>
      <c r="R12" s="13">
        <v>5</v>
      </c>
      <c r="S12" s="13">
        <v>1</v>
      </c>
    </row>
    <row r="13" spans="1:19" s="7" customFormat="1" ht="19.5" customHeight="1" x14ac:dyDescent="0.25">
      <c r="A13" s="17" t="s">
        <v>9</v>
      </c>
      <c r="B13" s="6" t="s">
        <v>27</v>
      </c>
      <c r="C13" s="11">
        <v>28</v>
      </c>
      <c r="D13" s="11">
        <v>6</v>
      </c>
      <c r="E13" s="6" t="s">
        <v>27</v>
      </c>
      <c r="F13" s="11">
        <v>567</v>
      </c>
      <c r="G13" s="12" t="s">
        <v>27</v>
      </c>
      <c r="H13" s="11">
        <v>5</v>
      </c>
      <c r="I13" s="11">
        <v>20</v>
      </c>
      <c r="J13" s="10">
        <v>32</v>
      </c>
      <c r="K13" s="11">
        <v>108</v>
      </c>
      <c r="L13" s="11">
        <v>603</v>
      </c>
      <c r="M13" s="10">
        <v>1040</v>
      </c>
      <c r="N13" s="6" t="s">
        <v>27</v>
      </c>
      <c r="O13" s="6" t="s">
        <v>27</v>
      </c>
      <c r="P13" s="10">
        <v>1</v>
      </c>
      <c r="Q13" s="13">
        <v>5</v>
      </c>
      <c r="R13" s="13">
        <v>1</v>
      </c>
      <c r="S13" s="13">
        <v>2</v>
      </c>
    </row>
    <row r="14" spans="1:19" s="7" customFormat="1" ht="19.5" customHeight="1" x14ac:dyDescent="0.25">
      <c r="A14" s="17" t="s">
        <v>1</v>
      </c>
      <c r="B14" s="10">
        <v>1</v>
      </c>
      <c r="C14" s="11">
        <v>13</v>
      </c>
      <c r="D14" s="11">
        <v>38</v>
      </c>
      <c r="E14" s="10">
        <v>2</v>
      </c>
      <c r="F14" s="11">
        <v>442</v>
      </c>
      <c r="G14" s="11">
        <v>985</v>
      </c>
      <c r="H14" s="11">
        <v>2</v>
      </c>
      <c r="I14" s="11">
        <v>55</v>
      </c>
      <c r="J14" s="10">
        <v>63</v>
      </c>
      <c r="K14" s="11">
        <v>38</v>
      </c>
      <c r="L14" s="11">
        <v>1555</v>
      </c>
      <c r="M14" s="10">
        <v>1593</v>
      </c>
      <c r="N14" s="6" t="s">
        <v>27</v>
      </c>
      <c r="O14" s="10">
        <v>2</v>
      </c>
      <c r="P14" s="10">
        <v>2</v>
      </c>
      <c r="Q14" s="13">
        <v>1</v>
      </c>
      <c r="R14" s="6" t="s">
        <v>27</v>
      </c>
      <c r="S14" s="13">
        <v>1</v>
      </c>
    </row>
    <row r="15" spans="1:19" s="8" customFormat="1" ht="19.5" customHeight="1" x14ac:dyDescent="0.25">
      <c r="A15" s="17" t="s">
        <v>28</v>
      </c>
      <c r="B15" s="20">
        <f t="shared" ref="B15:S15" si="0">SUM(B4:B14)</f>
        <v>392</v>
      </c>
      <c r="C15" s="21">
        <f t="shared" si="0"/>
        <v>1361</v>
      </c>
      <c r="D15" s="21">
        <f t="shared" si="0"/>
        <v>881</v>
      </c>
      <c r="E15" s="20">
        <f t="shared" si="0"/>
        <v>21327</v>
      </c>
      <c r="F15" s="21">
        <f t="shared" si="0"/>
        <v>51570</v>
      </c>
      <c r="G15" s="21">
        <f t="shared" si="0"/>
        <v>33518</v>
      </c>
      <c r="H15" s="21">
        <f>SUM(H4:H14)</f>
        <v>305</v>
      </c>
      <c r="I15" s="21">
        <f t="shared" si="0"/>
        <v>949</v>
      </c>
      <c r="J15" s="20">
        <f t="shared" si="0"/>
        <v>579</v>
      </c>
      <c r="K15" s="21">
        <f t="shared" si="0"/>
        <v>19591</v>
      </c>
      <c r="L15" s="21">
        <f t="shared" si="0"/>
        <v>47932</v>
      </c>
      <c r="M15" s="20">
        <f t="shared" si="0"/>
        <v>33581</v>
      </c>
      <c r="N15" s="20" t="s">
        <v>27</v>
      </c>
      <c r="O15" s="20">
        <f t="shared" si="0"/>
        <v>31</v>
      </c>
      <c r="P15" s="20">
        <f t="shared" si="0"/>
        <v>31</v>
      </c>
      <c r="Q15" s="20">
        <f t="shared" si="0"/>
        <v>41</v>
      </c>
      <c r="R15" s="20">
        <f t="shared" si="0"/>
        <v>25</v>
      </c>
      <c r="S15" s="20">
        <f t="shared" si="0"/>
        <v>37</v>
      </c>
    </row>
    <row r="17" spans="1:1" x14ac:dyDescent="0.25">
      <c r="A17" s="6" t="s">
        <v>34</v>
      </c>
    </row>
    <row r="109" spans="2:19" ht="15" customHeight="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</sheetData>
  <mergeCells count="7">
    <mergeCell ref="Q2:S2"/>
    <mergeCell ref="B1:S1"/>
    <mergeCell ref="B2:D2"/>
    <mergeCell ref="E2:G2"/>
    <mergeCell ref="H2:J2"/>
    <mergeCell ref="K2:M2"/>
    <mergeCell ref="N2:P2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90" zoomScaleNormal="90" workbookViewId="0">
      <pane xSplit="1" topLeftCell="B1" activePane="topRight" state="frozen"/>
      <selection activeCell="A3" sqref="A3"/>
      <selection pane="topRight" activeCell="G4" sqref="G4"/>
    </sheetView>
  </sheetViews>
  <sheetFormatPr baseColWidth="10" defaultRowHeight="14.25" x14ac:dyDescent="0.25"/>
  <cols>
    <col min="1" max="1" width="23" style="2" bestFit="1" customWidth="1"/>
    <col min="2" max="10" width="8.7109375" style="2" customWidth="1"/>
    <col min="11" max="70" width="11.28515625" style="2" customWidth="1"/>
    <col min="71" max="16384" width="11.42578125" style="2"/>
  </cols>
  <sheetData>
    <row r="1" spans="1:10" s="9" customFormat="1" ht="21.75" customHeight="1" x14ac:dyDescent="0.25">
      <c r="A1" s="16" t="s">
        <v>29</v>
      </c>
      <c r="B1" s="46" t="s">
        <v>33</v>
      </c>
      <c r="C1" s="46"/>
      <c r="D1" s="46"/>
      <c r="E1" s="46"/>
      <c r="F1" s="46"/>
      <c r="G1" s="46"/>
      <c r="H1" s="46"/>
      <c r="I1" s="46"/>
      <c r="J1" s="46"/>
    </row>
    <row r="2" spans="1:10" s="9" customFormat="1" ht="59.25" customHeight="1" x14ac:dyDescent="0.25">
      <c r="A2" s="16" t="s">
        <v>31</v>
      </c>
      <c r="B2" s="47" t="s">
        <v>24</v>
      </c>
      <c r="C2" s="47"/>
      <c r="D2" s="47"/>
      <c r="E2" s="47" t="s">
        <v>25</v>
      </c>
      <c r="F2" s="47"/>
      <c r="G2" s="47"/>
      <c r="H2" s="47" t="s">
        <v>35</v>
      </c>
      <c r="I2" s="47"/>
      <c r="J2" s="47"/>
    </row>
    <row r="3" spans="1:10" s="1" customFormat="1" ht="19.5" customHeight="1" x14ac:dyDescent="0.25">
      <c r="A3" s="16" t="s">
        <v>11</v>
      </c>
      <c r="B3" s="18">
        <v>2017</v>
      </c>
      <c r="C3" s="18">
        <v>2018</v>
      </c>
      <c r="D3" s="18">
        <v>2019</v>
      </c>
      <c r="E3" s="18">
        <v>2017</v>
      </c>
      <c r="F3" s="18">
        <v>2018</v>
      </c>
      <c r="G3" s="18">
        <v>2019</v>
      </c>
      <c r="H3" s="18">
        <v>2017</v>
      </c>
      <c r="I3" s="18">
        <v>2018</v>
      </c>
      <c r="J3" s="18">
        <v>2019</v>
      </c>
    </row>
    <row r="4" spans="1:10" s="7" customFormat="1" ht="19.5" customHeight="1" x14ac:dyDescent="0.25">
      <c r="A4" s="17" t="s">
        <v>7</v>
      </c>
      <c r="B4" s="14">
        <v>2</v>
      </c>
      <c r="C4" s="6" t="s">
        <v>27</v>
      </c>
      <c r="D4" s="10">
        <v>2</v>
      </c>
      <c r="E4" s="6" t="s">
        <v>27</v>
      </c>
      <c r="F4" s="6" t="s">
        <v>27</v>
      </c>
      <c r="G4" s="10">
        <v>23</v>
      </c>
      <c r="H4" s="48">
        <v>7</v>
      </c>
      <c r="I4" s="48">
        <v>7</v>
      </c>
      <c r="J4" s="48">
        <v>4</v>
      </c>
    </row>
    <row r="5" spans="1:10" s="7" customFormat="1" ht="19.5" customHeight="1" x14ac:dyDescent="0.25">
      <c r="A5" s="17" t="s">
        <v>5</v>
      </c>
      <c r="B5" s="14">
        <v>5</v>
      </c>
      <c r="C5" s="10">
        <v>10</v>
      </c>
      <c r="D5" s="10">
        <v>8</v>
      </c>
      <c r="E5" s="6" t="s">
        <v>27</v>
      </c>
      <c r="F5" s="10">
        <v>176</v>
      </c>
      <c r="G5" s="10">
        <v>118</v>
      </c>
      <c r="H5" s="48"/>
      <c r="I5" s="48"/>
      <c r="J5" s="48"/>
    </row>
    <row r="6" spans="1:10" s="7" customFormat="1" ht="19.5" customHeight="1" x14ac:dyDescent="0.25">
      <c r="A6" s="17" t="s">
        <v>8</v>
      </c>
      <c r="B6" s="14">
        <v>4</v>
      </c>
      <c r="C6" s="10">
        <v>6</v>
      </c>
      <c r="D6" s="10">
        <v>5</v>
      </c>
      <c r="E6" s="6" t="s">
        <v>27</v>
      </c>
      <c r="F6" s="10">
        <v>143</v>
      </c>
      <c r="G6" s="10">
        <v>135</v>
      </c>
      <c r="H6" s="48"/>
      <c r="I6" s="48"/>
      <c r="J6" s="48"/>
    </row>
    <row r="7" spans="1:10" s="7" customFormat="1" ht="19.5" customHeight="1" x14ac:dyDescent="0.25">
      <c r="A7" s="17" t="s">
        <v>6</v>
      </c>
      <c r="B7" s="15" t="s">
        <v>27</v>
      </c>
      <c r="C7" s="10">
        <v>5</v>
      </c>
      <c r="D7" s="10">
        <v>1</v>
      </c>
      <c r="E7" s="6" t="s">
        <v>27</v>
      </c>
      <c r="F7" s="10">
        <v>40</v>
      </c>
      <c r="G7" s="10">
        <v>21</v>
      </c>
      <c r="H7" s="48"/>
      <c r="I7" s="48"/>
      <c r="J7" s="48"/>
    </row>
    <row r="8" spans="1:10" s="7" customFormat="1" ht="19.5" customHeight="1" x14ac:dyDescent="0.25">
      <c r="A8" s="17" t="s">
        <v>4</v>
      </c>
      <c r="B8" s="14">
        <v>3</v>
      </c>
      <c r="C8" s="10">
        <v>10</v>
      </c>
      <c r="D8" s="10">
        <v>8</v>
      </c>
      <c r="E8" s="6" t="s">
        <v>27</v>
      </c>
      <c r="F8" s="10">
        <v>176</v>
      </c>
      <c r="G8" s="10">
        <v>205</v>
      </c>
      <c r="H8" s="48"/>
      <c r="I8" s="48"/>
      <c r="J8" s="48"/>
    </row>
    <row r="9" spans="1:10" s="7" customFormat="1" ht="19.5" customHeight="1" x14ac:dyDescent="0.25">
      <c r="A9" s="17" t="s">
        <v>3</v>
      </c>
      <c r="B9" s="14">
        <v>6</v>
      </c>
      <c r="C9" s="10">
        <v>8</v>
      </c>
      <c r="D9" s="10">
        <v>10</v>
      </c>
      <c r="E9" s="6" t="s">
        <v>27</v>
      </c>
      <c r="F9" s="10">
        <v>183</v>
      </c>
      <c r="G9" s="10">
        <v>348</v>
      </c>
      <c r="H9" s="48"/>
      <c r="I9" s="48"/>
      <c r="J9" s="48"/>
    </row>
    <row r="10" spans="1:10" s="7" customFormat="1" ht="19.5" customHeight="1" x14ac:dyDescent="0.25">
      <c r="A10" s="17" t="s">
        <v>0</v>
      </c>
      <c r="B10" s="14">
        <v>4</v>
      </c>
      <c r="C10" s="10">
        <v>13</v>
      </c>
      <c r="D10" s="10">
        <v>11</v>
      </c>
      <c r="E10" s="6" t="s">
        <v>27</v>
      </c>
      <c r="F10" s="6" t="s">
        <v>27</v>
      </c>
      <c r="G10" s="10">
        <v>259</v>
      </c>
      <c r="H10" s="48"/>
      <c r="I10" s="48"/>
      <c r="J10" s="48"/>
    </row>
    <row r="11" spans="1:10" s="7" customFormat="1" ht="19.5" customHeight="1" x14ac:dyDescent="0.25">
      <c r="A11" s="17" t="s">
        <v>10</v>
      </c>
      <c r="B11" s="15" t="s">
        <v>27</v>
      </c>
      <c r="C11" s="6" t="s">
        <v>27</v>
      </c>
      <c r="D11" s="6" t="s">
        <v>27</v>
      </c>
      <c r="E11" s="6" t="s">
        <v>27</v>
      </c>
      <c r="F11" s="6" t="s">
        <v>27</v>
      </c>
      <c r="G11" s="6" t="s">
        <v>27</v>
      </c>
      <c r="H11" s="48"/>
      <c r="I11" s="48"/>
      <c r="J11" s="48"/>
    </row>
    <row r="12" spans="1:10" s="7" customFormat="1" ht="19.5" customHeight="1" x14ac:dyDescent="0.25">
      <c r="A12" s="17" t="s">
        <v>2</v>
      </c>
      <c r="B12" s="14">
        <v>5</v>
      </c>
      <c r="C12" s="10">
        <v>4</v>
      </c>
      <c r="D12" s="10">
        <v>1</v>
      </c>
      <c r="E12" s="6" t="s">
        <v>27</v>
      </c>
      <c r="F12" s="10">
        <v>64</v>
      </c>
      <c r="G12" s="10">
        <v>60</v>
      </c>
      <c r="H12" s="48"/>
      <c r="I12" s="48"/>
      <c r="J12" s="48"/>
    </row>
    <row r="13" spans="1:10" s="7" customFormat="1" ht="19.5" customHeight="1" x14ac:dyDescent="0.25">
      <c r="A13" s="17" t="s">
        <v>9</v>
      </c>
      <c r="B13" s="15" t="s">
        <v>27</v>
      </c>
      <c r="C13" s="10">
        <v>2</v>
      </c>
      <c r="D13" s="10">
        <v>5</v>
      </c>
      <c r="E13" s="6" t="s">
        <v>27</v>
      </c>
      <c r="F13" s="10">
        <v>25</v>
      </c>
      <c r="G13" s="10">
        <v>42</v>
      </c>
      <c r="H13" s="48"/>
      <c r="I13" s="48"/>
      <c r="J13" s="48"/>
    </row>
    <row r="14" spans="1:10" s="7" customFormat="1" ht="19.5" customHeight="1" x14ac:dyDescent="0.25">
      <c r="A14" s="17" t="s">
        <v>1</v>
      </c>
      <c r="B14" s="15" t="s">
        <v>27</v>
      </c>
      <c r="C14" s="10">
        <v>6</v>
      </c>
      <c r="D14" s="10">
        <v>5</v>
      </c>
      <c r="E14" s="6" t="s">
        <v>27</v>
      </c>
      <c r="F14" s="10">
        <v>95</v>
      </c>
      <c r="G14" s="10">
        <v>84</v>
      </c>
      <c r="H14" s="48"/>
      <c r="I14" s="48"/>
      <c r="J14" s="48"/>
    </row>
    <row r="15" spans="1:10" s="8" customFormat="1" ht="19.5" customHeight="1" x14ac:dyDescent="0.25">
      <c r="A15" s="17" t="s">
        <v>28</v>
      </c>
      <c r="B15" s="20">
        <f t="shared" ref="B15:J15" si="0">SUM(B4:B14)</f>
        <v>29</v>
      </c>
      <c r="C15" s="20">
        <f t="shared" si="0"/>
        <v>64</v>
      </c>
      <c r="D15" s="20">
        <f t="shared" si="0"/>
        <v>56</v>
      </c>
      <c r="E15" s="20" t="s">
        <v>27</v>
      </c>
      <c r="F15" s="20">
        <f>SUM(F4:F14)</f>
        <v>902</v>
      </c>
      <c r="G15" s="20">
        <f>SUM(G4:G14)</f>
        <v>1295</v>
      </c>
      <c r="H15" s="20">
        <f t="shared" si="0"/>
        <v>7</v>
      </c>
      <c r="I15" s="20">
        <f t="shared" si="0"/>
        <v>7</v>
      </c>
      <c r="J15" s="20">
        <f t="shared" si="0"/>
        <v>4</v>
      </c>
    </row>
    <row r="17" spans="1:1" x14ac:dyDescent="0.25">
      <c r="A17" s="6" t="s">
        <v>34</v>
      </c>
    </row>
    <row r="109" spans="2:2" ht="15" customHeight="1" x14ac:dyDescent="0.25">
      <c r="B109" s="5"/>
    </row>
  </sheetData>
  <mergeCells count="7">
    <mergeCell ref="B1:J1"/>
    <mergeCell ref="B2:D2"/>
    <mergeCell ref="E2:G2"/>
    <mergeCell ref="H2:J2"/>
    <mergeCell ref="H4:H14"/>
    <mergeCell ref="I4:I14"/>
    <mergeCell ref="J4:J14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zoomScale="90" zoomScaleNormal="90" workbookViewId="0">
      <pane xSplit="1" topLeftCell="B1" activePane="topRight" state="frozen"/>
      <selection activeCell="A3" sqref="A3"/>
      <selection pane="topRight" activeCell="I12" sqref="I12"/>
    </sheetView>
  </sheetViews>
  <sheetFormatPr baseColWidth="10" defaultRowHeight="14.25" x14ac:dyDescent="0.25"/>
  <cols>
    <col min="1" max="1" width="23" style="2" bestFit="1" customWidth="1"/>
    <col min="2" max="4" width="8.7109375" style="2" customWidth="1"/>
    <col min="5" max="64" width="11.28515625" style="2" customWidth="1"/>
    <col min="65" max="16384" width="11.42578125" style="2"/>
  </cols>
  <sheetData>
    <row r="1" spans="1:4" s="9" customFormat="1" ht="21.75" customHeight="1" x14ac:dyDescent="0.25">
      <c r="A1" s="16" t="s">
        <v>29</v>
      </c>
      <c r="B1" s="46" t="s">
        <v>36</v>
      </c>
      <c r="C1" s="46"/>
      <c r="D1" s="46"/>
    </row>
    <row r="2" spans="1:4" s="9" customFormat="1" ht="59.25" customHeight="1" x14ac:dyDescent="0.25">
      <c r="A2" s="16" t="s">
        <v>31</v>
      </c>
      <c r="B2" s="63" t="s">
        <v>26</v>
      </c>
      <c r="C2" s="63"/>
      <c r="D2" s="63"/>
    </row>
    <row r="3" spans="1:4" s="1" customFormat="1" ht="19.5" customHeight="1" x14ac:dyDescent="0.25">
      <c r="A3" s="16" t="s">
        <v>11</v>
      </c>
      <c r="B3" s="18">
        <v>2017</v>
      </c>
      <c r="C3" s="18">
        <v>2018</v>
      </c>
      <c r="D3" s="18">
        <v>2019</v>
      </c>
    </row>
    <row r="4" spans="1:4" s="7" customFormat="1" ht="19.5" customHeight="1" x14ac:dyDescent="0.25">
      <c r="A4" s="17" t="s">
        <v>7</v>
      </c>
      <c r="B4" s="25">
        <v>0</v>
      </c>
      <c r="C4" s="25">
        <v>0</v>
      </c>
      <c r="D4" s="25">
        <v>0</v>
      </c>
    </row>
    <row r="5" spans="1:4" s="7" customFormat="1" ht="19.5" customHeight="1" x14ac:dyDescent="0.25">
      <c r="A5" s="17" t="s">
        <v>5</v>
      </c>
      <c r="B5" s="25">
        <v>0</v>
      </c>
      <c r="C5" s="25">
        <v>0</v>
      </c>
      <c r="D5" s="25">
        <v>0</v>
      </c>
    </row>
    <row r="6" spans="1:4" s="7" customFormat="1" ht="19.5" customHeight="1" x14ac:dyDescent="0.25">
      <c r="A6" s="17" t="s">
        <v>8</v>
      </c>
      <c r="B6" s="25">
        <v>0</v>
      </c>
      <c r="C6" s="25">
        <v>0</v>
      </c>
      <c r="D6" s="25">
        <v>0</v>
      </c>
    </row>
    <row r="7" spans="1:4" s="7" customFormat="1" ht="19.5" customHeight="1" x14ac:dyDescent="0.25">
      <c r="A7" s="17" t="s">
        <v>6</v>
      </c>
      <c r="B7" s="25">
        <v>0</v>
      </c>
      <c r="C7" s="25">
        <v>0</v>
      </c>
      <c r="D7" s="25">
        <v>0</v>
      </c>
    </row>
    <row r="8" spans="1:4" s="7" customFormat="1" ht="19.5" customHeight="1" x14ac:dyDescent="0.25">
      <c r="A8" s="17" t="s">
        <v>4</v>
      </c>
      <c r="B8" s="25">
        <v>0</v>
      </c>
      <c r="C8" s="25">
        <v>0</v>
      </c>
      <c r="D8" s="25">
        <v>0</v>
      </c>
    </row>
    <row r="9" spans="1:4" s="7" customFormat="1" ht="19.5" customHeight="1" x14ac:dyDescent="0.25">
      <c r="A9" s="17" t="s">
        <v>3</v>
      </c>
      <c r="B9" s="25">
        <v>0</v>
      </c>
      <c r="C9" s="25">
        <v>0</v>
      </c>
      <c r="D9" s="25">
        <v>0</v>
      </c>
    </row>
    <row r="10" spans="1:4" s="7" customFormat="1" ht="19.5" customHeight="1" x14ac:dyDescent="0.25">
      <c r="A10" s="17" t="s">
        <v>0</v>
      </c>
      <c r="B10" s="25">
        <v>0</v>
      </c>
      <c r="C10" s="25">
        <v>0</v>
      </c>
      <c r="D10" s="25">
        <v>0</v>
      </c>
    </row>
    <row r="11" spans="1:4" s="7" customFormat="1" ht="19.5" customHeight="1" x14ac:dyDescent="0.25">
      <c r="A11" s="17" t="s">
        <v>10</v>
      </c>
      <c r="B11" s="25">
        <v>0</v>
      </c>
      <c r="C11" s="25">
        <v>0</v>
      </c>
      <c r="D11" s="25">
        <v>0</v>
      </c>
    </row>
    <row r="12" spans="1:4" s="7" customFormat="1" ht="19.5" customHeight="1" x14ac:dyDescent="0.25">
      <c r="A12" s="17" t="s">
        <v>2</v>
      </c>
      <c r="B12" s="25">
        <v>0</v>
      </c>
      <c r="C12" s="25">
        <v>0</v>
      </c>
      <c r="D12" s="25">
        <v>0</v>
      </c>
    </row>
    <row r="13" spans="1:4" s="7" customFormat="1" ht="19.5" customHeight="1" x14ac:dyDescent="0.25">
      <c r="A13" s="17" t="s">
        <v>9</v>
      </c>
      <c r="B13" s="25">
        <v>0</v>
      </c>
      <c r="C13" s="25">
        <v>0</v>
      </c>
      <c r="D13" s="25">
        <v>0</v>
      </c>
    </row>
    <row r="14" spans="1:4" s="7" customFormat="1" ht="19.5" customHeight="1" x14ac:dyDescent="0.25">
      <c r="A14" s="17" t="s">
        <v>1</v>
      </c>
      <c r="B14" s="25">
        <v>0</v>
      </c>
      <c r="C14" s="25">
        <v>0</v>
      </c>
      <c r="D14" s="25">
        <v>0</v>
      </c>
    </row>
    <row r="15" spans="1:4" s="8" customFormat="1" ht="19.5" customHeight="1" x14ac:dyDescent="0.25">
      <c r="A15" s="17" t="s">
        <v>28</v>
      </c>
      <c r="B15" s="20">
        <f t="shared" ref="B15:D15" si="0">SUM(B4:B14)</f>
        <v>0</v>
      </c>
      <c r="C15" s="20">
        <f t="shared" si="0"/>
        <v>0</v>
      </c>
      <c r="D15" s="20">
        <f t="shared" si="0"/>
        <v>0</v>
      </c>
    </row>
    <row r="17" spans="1:1" x14ac:dyDescent="0.25">
      <c r="A17" s="6" t="s">
        <v>34</v>
      </c>
    </row>
    <row r="109" ht="15" customHeight="1" x14ac:dyDescent="0.25"/>
  </sheetData>
  <mergeCells count="2">
    <mergeCell ref="B2:D2"/>
    <mergeCell ref="B1:D1"/>
  </mergeCells>
  <pageMargins left="0.7" right="0.7" top="0.75" bottom="0.75" header="0.3" footer="0.3"/>
  <pageSetup orientation="portrait" horizontalDpi="4294967293" r:id="rId1"/>
  <ignoredErrors>
    <ignoredError sqref="B15:D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pane xSplit="2" ySplit="1" topLeftCell="C2" activePane="bottomRight" state="frozen"/>
      <selection pane="topRight" activeCell="G1" sqref="G1"/>
      <selection pane="bottomLeft" activeCell="A3" sqref="A3"/>
      <selection pane="bottomRight" activeCell="O2" sqref="O2:O19"/>
    </sheetView>
  </sheetViews>
  <sheetFormatPr baseColWidth="10" defaultColWidth="10.85546875" defaultRowHeight="11.25" x14ac:dyDescent="0.25"/>
  <cols>
    <col min="1" max="1" width="14.42578125" style="28" customWidth="1"/>
    <col min="2" max="2" width="22.42578125" style="28" bestFit="1" customWidth="1"/>
    <col min="3" max="13" width="12.28515625" style="28" customWidth="1"/>
    <col min="14" max="14" width="11.5703125" style="28" customWidth="1"/>
    <col min="15" max="16384" width="10.85546875" style="28"/>
  </cols>
  <sheetData>
    <row r="1" spans="1:15" s="43" customFormat="1" ht="28.5" customHeight="1" x14ac:dyDescent="0.25">
      <c r="A1" s="26" t="s">
        <v>37</v>
      </c>
      <c r="B1" s="26" t="s">
        <v>52</v>
      </c>
      <c r="C1" s="44" t="s">
        <v>9</v>
      </c>
      <c r="D1" s="44" t="s">
        <v>38</v>
      </c>
      <c r="E1" s="44" t="s">
        <v>49</v>
      </c>
      <c r="F1" s="44" t="s">
        <v>50</v>
      </c>
      <c r="G1" s="44" t="s">
        <v>10</v>
      </c>
      <c r="H1" s="26" t="s">
        <v>4</v>
      </c>
      <c r="I1" s="44" t="s">
        <v>51</v>
      </c>
      <c r="J1" s="26" t="s">
        <v>6</v>
      </c>
      <c r="K1" s="44" t="s">
        <v>39</v>
      </c>
      <c r="L1" s="26" t="s">
        <v>2</v>
      </c>
      <c r="M1" s="26" t="s">
        <v>1</v>
      </c>
      <c r="N1" s="49" t="s">
        <v>55</v>
      </c>
      <c r="O1" s="50"/>
    </row>
    <row r="2" spans="1:15" ht="15" customHeight="1" x14ac:dyDescent="0.25">
      <c r="A2" s="51" t="s">
        <v>40</v>
      </c>
      <c r="B2" s="30" t="s">
        <v>53</v>
      </c>
      <c r="C2" s="31">
        <v>2</v>
      </c>
      <c r="D2" s="32">
        <v>4</v>
      </c>
      <c r="E2" s="31">
        <v>2</v>
      </c>
      <c r="F2" s="33">
        <v>3</v>
      </c>
      <c r="G2" s="32">
        <v>4</v>
      </c>
      <c r="H2" s="31">
        <v>2</v>
      </c>
      <c r="I2" s="34">
        <v>5</v>
      </c>
      <c r="J2" s="31">
        <v>2</v>
      </c>
      <c r="K2" s="34">
        <v>5</v>
      </c>
      <c r="L2" s="33">
        <v>3</v>
      </c>
      <c r="M2" s="31">
        <v>2</v>
      </c>
      <c r="N2" s="45">
        <f t="shared" ref="N2:N19" si="0">AVERAGE(C2:M2)</f>
        <v>3.0909090909090908</v>
      </c>
      <c r="O2" s="54">
        <f>AVERAGE(N2:N7)</f>
        <v>3.5606060606060606</v>
      </c>
    </row>
    <row r="3" spans="1:15" ht="15" customHeight="1" x14ac:dyDescent="0.25">
      <c r="A3" s="52"/>
      <c r="B3" s="35" t="s">
        <v>44</v>
      </c>
      <c r="C3" s="31">
        <v>2</v>
      </c>
      <c r="D3" s="32">
        <v>4</v>
      </c>
      <c r="E3" s="32">
        <v>4</v>
      </c>
      <c r="F3" s="32">
        <v>4</v>
      </c>
      <c r="G3" s="34">
        <v>5</v>
      </c>
      <c r="H3" s="33">
        <v>3</v>
      </c>
      <c r="I3" s="32">
        <v>4</v>
      </c>
      <c r="J3" s="32">
        <v>4</v>
      </c>
      <c r="K3" s="32">
        <v>4</v>
      </c>
      <c r="L3" s="34">
        <v>5</v>
      </c>
      <c r="M3" s="32">
        <v>4</v>
      </c>
      <c r="N3" s="45">
        <f t="shared" si="0"/>
        <v>3.9090909090909092</v>
      </c>
      <c r="O3" s="55"/>
    </row>
    <row r="4" spans="1:15" ht="15" customHeight="1" x14ac:dyDescent="0.25">
      <c r="A4" s="52"/>
      <c r="B4" s="36" t="s">
        <v>45</v>
      </c>
      <c r="C4" s="34">
        <v>5</v>
      </c>
      <c r="D4" s="34">
        <v>5</v>
      </c>
      <c r="E4" s="32">
        <v>4</v>
      </c>
      <c r="F4" s="32">
        <v>4</v>
      </c>
      <c r="G4" s="34">
        <v>5</v>
      </c>
      <c r="H4" s="33">
        <v>3</v>
      </c>
      <c r="I4" s="32">
        <v>4</v>
      </c>
      <c r="J4" s="34">
        <v>5</v>
      </c>
      <c r="K4" s="32">
        <v>4</v>
      </c>
      <c r="L4" s="32">
        <v>4</v>
      </c>
      <c r="M4" s="34">
        <v>5</v>
      </c>
      <c r="N4" s="45">
        <f t="shared" si="0"/>
        <v>4.3636363636363633</v>
      </c>
      <c r="O4" s="55"/>
    </row>
    <row r="5" spans="1:15" ht="15" customHeight="1" x14ac:dyDescent="0.25">
      <c r="A5" s="52"/>
      <c r="B5" s="37" t="s">
        <v>46</v>
      </c>
      <c r="C5" s="33">
        <v>3</v>
      </c>
      <c r="D5" s="31">
        <v>2</v>
      </c>
      <c r="E5" s="31">
        <v>2</v>
      </c>
      <c r="F5" s="38">
        <v>1</v>
      </c>
      <c r="G5" s="34">
        <v>5</v>
      </c>
      <c r="H5" s="34">
        <v>5</v>
      </c>
      <c r="I5" s="31">
        <v>2</v>
      </c>
      <c r="J5" s="32">
        <v>4</v>
      </c>
      <c r="K5" s="31">
        <v>2</v>
      </c>
      <c r="L5" s="31">
        <v>2</v>
      </c>
      <c r="M5" s="31">
        <v>2</v>
      </c>
      <c r="N5" s="45">
        <f t="shared" si="0"/>
        <v>2.7272727272727271</v>
      </c>
      <c r="O5" s="55"/>
    </row>
    <row r="6" spans="1:15" ht="15" customHeight="1" x14ac:dyDescent="0.25">
      <c r="A6" s="52"/>
      <c r="B6" s="39" t="s">
        <v>47</v>
      </c>
      <c r="C6" s="32">
        <v>4</v>
      </c>
      <c r="D6" s="32">
        <v>4</v>
      </c>
      <c r="E6" s="32">
        <v>4</v>
      </c>
      <c r="F6" s="31">
        <v>2</v>
      </c>
      <c r="G6" s="32">
        <v>4</v>
      </c>
      <c r="H6" s="32">
        <v>4</v>
      </c>
      <c r="I6" s="32">
        <v>4</v>
      </c>
      <c r="J6" s="31">
        <v>2</v>
      </c>
      <c r="K6" s="31">
        <v>2</v>
      </c>
      <c r="L6" s="32">
        <v>4</v>
      </c>
      <c r="M6" s="31">
        <v>2</v>
      </c>
      <c r="N6" s="45">
        <f t="shared" si="0"/>
        <v>3.2727272727272729</v>
      </c>
      <c r="O6" s="55"/>
    </row>
    <row r="7" spans="1:15" ht="15" customHeight="1" x14ac:dyDescent="0.25">
      <c r="A7" s="53"/>
      <c r="B7" s="40" t="s">
        <v>48</v>
      </c>
      <c r="C7" s="34">
        <v>5</v>
      </c>
      <c r="D7" s="34">
        <v>5</v>
      </c>
      <c r="E7" s="32">
        <v>4</v>
      </c>
      <c r="F7" s="31">
        <v>2</v>
      </c>
      <c r="G7" s="32">
        <v>4</v>
      </c>
      <c r="H7" s="32">
        <v>4</v>
      </c>
      <c r="I7" s="32">
        <v>4</v>
      </c>
      <c r="J7" s="32">
        <v>4</v>
      </c>
      <c r="K7" s="32">
        <v>4</v>
      </c>
      <c r="L7" s="32">
        <v>4</v>
      </c>
      <c r="M7" s="32">
        <v>4</v>
      </c>
      <c r="N7" s="45">
        <f t="shared" si="0"/>
        <v>4</v>
      </c>
      <c r="O7" s="56"/>
    </row>
    <row r="8" spans="1:15" ht="15" customHeight="1" x14ac:dyDescent="0.25">
      <c r="A8" s="51" t="s">
        <v>41</v>
      </c>
      <c r="B8" s="30" t="s">
        <v>53</v>
      </c>
      <c r="C8" s="31">
        <v>1</v>
      </c>
      <c r="D8" s="32">
        <v>1</v>
      </c>
      <c r="E8" s="32">
        <v>1</v>
      </c>
      <c r="F8" s="32">
        <v>2</v>
      </c>
      <c r="G8" s="34">
        <v>4</v>
      </c>
      <c r="H8" s="33">
        <v>1</v>
      </c>
      <c r="I8" s="32">
        <v>4</v>
      </c>
      <c r="J8" s="32">
        <v>1</v>
      </c>
      <c r="K8" s="32">
        <v>3</v>
      </c>
      <c r="L8" s="34">
        <v>4</v>
      </c>
      <c r="M8" s="32">
        <v>4</v>
      </c>
      <c r="N8" s="45">
        <f t="shared" si="0"/>
        <v>2.3636363636363638</v>
      </c>
      <c r="O8" s="57">
        <f>AVERAGE(N8:N10)</f>
        <v>2.5151515151515151</v>
      </c>
    </row>
    <row r="9" spans="1:15" ht="15" customHeight="1" x14ac:dyDescent="0.25">
      <c r="A9" s="52"/>
      <c r="B9" s="35" t="s">
        <v>44</v>
      </c>
      <c r="C9" s="31">
        <v>2</v>
      </c>
      <c r="D9" s="31">
        <v>2</v>
      </c>
      <c r="E9" s="38">
        <v>1</v>
      </c>
      <c r="F9" s="33">
        <v>3</v>
      </c>
      <c r="G9" s="34">
        <v>4</v>
      </c>
      <c r="H9" s="31">
        <v>2</v>
      </c>
      <c r="I9" s="31">
        <v>2</v>
      </c>
      <c r="J9" s="31">
        <v>2</v>
      </c>
      <c r="K9" s="31">
        <v>2</v>
      </c>
      <c r="L9" s="34">
        <v>4</v>
      </c>
      <c r="M9" s="34">
        <v>4</v>
      </c>
      <c r="N9" s="45">
        <f t="shared" si="0"/>
        <v>2.5454545454545454</v>
      </c>
      <c r="O9" s="58"/>
    </row>
    <row r="10" spans="1:15" ht="15" customHeight="1" x14ac:dyDescent="0.25">
      <c r="A10" s="53"/>
      <c r="B10" s="39" t="s">
        <v>47</v>
      </c>
      <c r="C10" s="31">
        <v>2</v>
      </c>
      <c r="D10" s="31">
        <v>2</v>
      </c>
      <c r="E10" s="38">
        <v>1</v>
      </c>
      <c r="F10" s="38">
        <v>1</v>
      </c>
      <c r="G10" s="34">
        <v>4</v>
      </c>
      <c r="H10" s="34">
        <v>4</v>
      </c>
      <c r="I10" s="34">
        <v>4</v>
      </c>
      <c r="J10" s="38">
        <v>1</v>
      </c>
      <c r="K10" s="31">
        <v>2</v>
      </c>
      <c r="L10" s="34">
        <v>4</v>
      </c>
      <c r="M10" s="34">
        <v>4</v>
      </c>
      <c r="N10" s="45">
        <f t="shared" si="0"/>
        <v>2.6363636363636362</v>
      </c>
      <c r="O10" s="59"/>
    </row>
    <row r="11" spans="1:15" ht="15" customHeight="1" x14ac:dyDescent="0.25">
      <c r="A11" s="51" t="s">
        <v>42</v>
      </c>
      <c r="B11" s="30" t="s">
        <v>53</v>
      </c>
      <c r="C11" s="38">
        <v>1</v>
      </c>
      <c r="D11" s="34">
        <v>3</v>
      </c>
      <c r="E11" s="38">
        <v>1</v>
      </c>
      <c r="F11" s="34">
        <v>3</v>
      </c>
      <c r="G11" s="31">
        <v>1</v>
      </c>
      <c r="H11" s="38">
        <v>1</v>
      </c>
      <c r="I11" s="32">
        <v>2</v>
      </c>
      <c r="J11" s="34">
        <v>3</v>
      </c>
      <c r="K11" s="34">
        <v>3</v>
      </c>
      <c r="L11" s="33">
        <v>2</v>
      </c>
      <c r="M11" s="38">
        <v>2</v>
      </c>
      <c r="N11" s="45">
        <f t="shared" si="0"/>
        <v>2</v>
      </c>
      <c r="O11" s="57">
        <f>AVERAGE(N11:N16)</f>
        <v>1.5303030303030303</v>
      </c>
    </row>
    <row r="12" spans="1:15" ht="15" customHeight="1" x14ac:dyDescent="0.25">
      <c r="A12" s="52"/>
      <c r="B12" s="35" t="s">
        <v>44</v>
      </c>
      <c r="C12" s="31">
        <v>1</v>
      </c>
      <c r="D12" s="31">
        <v>1</v>
      </c>
      <c r="E12" s="31">
        <v>1</v>
      </c>
      <c r="F12" s="31">
        <v>1</v>
      </c>
      <c r="G12" s="31">
        <v>1</v>
      </c>
      <c r="H12" s="31">
        <v>1</v>
      </c>
      <c r="I12" s="38">
        <v>1</v>
      </c>
      <c r="J12" s="31">
        <v>1</v>
      </c>
      <c r="K12" s="31">
        <v>1</v>
      </c>
      <c r="L12" s="31">
        <v>1</v>
      </c>
      <c r="M12" s="31">
        <v>1</v>
      </c>
      <c r="N12" s="45">
        <f t="shared" si="0"/>
        <v>1</v>
      </c>
      <c r="O12" s="58"/>
    </row>
    <row r="13" spans="1:15" ht="15" customHeight="1" x14ac:dyDescent="0.25">
      <c r="A13" s="52"/>
      <c r="B13" s="36" t="s">
        <v>45</v>
      </c>
      <c r="C13" s="33">
        <v>2</v>
      </c>
      <c r="D13" s="32">
        <v>2</v>
      </c>
      <c r="E13" s="31">
        <v>1</v>
      </c>
      <c r="F13" s="34">
        <v>3</v>
      </c>
      <c r="G13" s="31">
        <v>1</v>
      </c>
      <c r="H13" s="31">
        <v>1</v>
      </c>
      <c r="I13" s="32">
        <v>2</v>
      </c>
      <c r="J13" s="32">
        <v>1</v>
      </c>
      <c r="K13" s="33">
        <v>2</v>
      </c>
      <c r="L13" s="33">
        <v>2</v>
      </c>
      <c r="M13" s="32">
        <v>2</v>
      </c>
      <c r="N13" s="45">
        <f t="shared" si="0"/>
        <v>1.7272727272727273</v>
      </c>
      <c r="O13" s="58"/>
    </row>
    <row r="14" spans="1:15" ht="15" customHeight="1" x14ac:dyDescent="0.25">
      <c r="A14" s="52"/>
      <c r="B14" s="37" t="s">
        <v>46</v>
      </c>
      <c r="C14" s="31">
        <v>1</v>
      </c>
      <c r="D14" s="38">
        <v>1</v>
      </c>
      <c r="E14" s="38">
        <v>1</v>
      </c>
      <c r="F14" s="38">
        <v>1</v>
      </c>
      <c r="G14" s="31">
        <v>1</v>
      </c>
      <c r="H14" s="38">
        <v>1</v>
      </c>
      <c r="I14" s="34">
        <v>3</v>
      </c>
      <c r="J14" s="32">
        <v>2</v>
      </c>
      <c r="K14" s="38">
        <v>1</v>
      </c>
      <c r="L14" s="38">
        <v>1</v>
      </c>
      <c r="M14" s="38">
        <v>1</v>
      </c>
      <c r="N14" s="45">
        <f t="shared" si="0"/>
        <v>1.2727272727272727</v>
      </c>
      <c r="O14" s="58"/>
    </row>
    <row r="15" spans="1:15" ht="15" customHeight="1" x14ac:dyDescent="0.25">
      <c r="A15" s="52"/>
      <c r="B15" s="39" t="s">
        <v>47</v>
      </c>
      <c r="C15" s="33">
        <v>2</v>
      </c>
      <c r="D15" s="34">
        <v>3</v>
      </c>
      <c r="E15" s="33">
        <v>2</v>
      </c>
      <c r="F15" s="34">
        <v>3</v>
      </c>
      <c r="G15" s="31">
        <v>1</v>
      </c>
      <c r="H15" s="32">
        <v>2</v>
      </c>
      <c r="I15" s="34">
        <v>3</v>
      </c>
      <c r="J15" s="34">
        <v>3</v>
      </c>
      <c r="K15" s="32">
        <v>2</v>
      </c>
      <c r="L15" s="33">
        <v>1</v>
      </c>
      <c r="M15" s="32">
        <v>2</v>
      </c>
      <c r="N15" s="45">
        <f t="shared" si="0"/>
        <v>2.1818181818181817</v>
      </c>
      <c r="O15" s="58"/>
    </row>
    <row r="16" spans="1:15" ht="15" customHeight="1" x14ac:dyDescent="0.25">
      <c r="A16" s="53"/>
      <c r="B16" s="40" t="s">
        <v>48</v>
      </c>
      <c r="C16" s="31">
        <v>1</v>
      </c>
      <c r="D16" s="31">
        <v>1</v>
      </c>
      <c r="E16" s="31">
        <v>1</v>
      </c>
      <c r="F16" s="38">
        <v>1</v>
      </c>
      <c r="G16" s="31">
        <v>1</v>
      </c>
      <c r="H16" s="31">
        <v>1</v>
      </c>
      <c r="I16" s="38">
        <v>1</v>
      </c>
      <c r="J16" s="31">
        <v>1</v>
      </c>
      <c r="K16" s="31">
        <v>1</v>
      </c>
      <c r="L16" s="31">
        <v>1</v>
      </c>
      <c r="M16" s="31">
        <v>1</v>
      </c>
      <c r="N16" s="45">
        <f t="shared" si="0"/>
        <v>1</v>
      </c>
      <c r="O16" s="59"/>
    </row>
    <row r="17" spans="1:15" ht="15" customHeight="1" x14ac:dyDescent="0.25">
      <c r="A17" s="51" t="s">
        <v>43</v>
      </c>
      <c r="B17" s="30" t="s">
        <v>53</v>
      </c>
      <c r="C17" s="27">
        <v>3</v>
      </c>
      <c r="D17" s="41">
        <v>3</v>
      </c>
      <c r="E17" s="27">
        <v>3</v>
      </c>
      <c r="F17" s="41">
        <v>3</v>
      </c>
      <c r="G17" s="29">
        <v>3</v>
      </c>
      <c r="H17" s="27">
        <v>1</v>
      </c>
      <c r="I17" s="42">
        <v>3</v>
      </c>
      <c r="J17" s="41">
        <v>3</v>
      </c>
      <c r="K17" s="41">
        <v>3</v>
      </c>
      <c r="L17" s="27">
        <v>3</v>
      </c>
      <c r="M17" s="27">
        <v>3</v>
      </c>
      <c r="N17" s="45">
        <f t="shared" si="0"/>
        <v>2.8181818181818183</v>
      </c>
      <c r="O17" s="57">
        <f>AVERAGE(N17:N19)</f>
        <v>2.7575757575757578</v>
      </c>
    </row>
    <row r="18" spans="1:15" ht="15" customHeight="1" x14ac:dyDescent="0.25">
      <c r="A18" s="52"/>
      <c r="B18" s="36" t="s">
        <v>45</v>
      </c>
      <c r="C18" s="27">
        <v>3</v>
      </c>
      <c r="D18" s="42">
        <v>3</v>
      </c>
      <c r="E18" s="29">
        <v>1</v>
      </c>
      <c r="F18" s="41">
        <v>3</v>
      </c>
      <c r="G18" s="29">
        <v>3</v>
      </c>
      <c r="H18" s="29">
        <v>1</v>
      </c>
      <c r="I18" s="42">
        <v>3</v>
      </c>
      <c r="J18" s="42">
        <v>3</v>
      </c>
      <c r="K18" s="27">
        <v>3</v>
      </c>
      <c r="L18" s="27">
        <v>3</v>
      </c>
      <c r="M18" s="42">
        <v>3</v>
      </c>
      <c r="N18" s="45">
        <f t="shared" si="0"/>
        <v>2.6363636363636362</v>
      </c>
      <c r="O18" s="58"/>
    </row>
    <row r="19" spans="1:15" ht="15" customHeight="1" x14ac:dyDescent="0.25">
      <c r="A19" s="53"/>
      <c r="B19" s="37" t="s">
        <v>46</v>
      </c>
      <c r="C19" s="29">
        <v>3</v>
      </c>
      <c r="D19" s="27">
        <v>3</v>
      </c>
      <c r="E19" s="27">
        <v>3</v>
      </c>
      <c r="F19" s="27">
        <v>3</v>
      </c>
      <c r="G19" s="29">
        <v>3</v>
      </c>
      <c r="H19" s="27">
        <v>3</v>
      </c>
      <c r="I19" s="41">
        <v>3</v>
      </c>
      <c r="J19" s="42">
        <v>3</v>
      </c>
      <c r="K19" s="27">
        <v>3</v>
      </c>
      <c r="L19" s="27">
        <v>3</v>
      </c>
      <c r="M19" s="27">
        <v>1</v>
      </c>
      <c r="N19" s="45">
        <f t="shared" si="0"/>
        <v>2.8181818181818183</v>
      </c>
      <c r="O19" s="59"/>
    </row>
    <row r="20" spans="1:15" ht="23.25" customHeight="1" x14ac:dyDescent="0.25">
      <c r="A20" s="28" t="s">
        <v>54</v>
      </c>
    </row>
  </sheetData>
  <mergeCells count="9">
    <mergeCell ref="N1:O1"/>
    <mergeCell ref="A2:A7"/>
    <mergeCell ref="A8:A10"/>
    <mergeCell ref="A11:A16"/>
    <mergeCell ref="A17:A19"/>
    <mergeCell ref="O2:O7"/>
    <mergeCell ref="O17:O19"/>
    <mergeCell ref="O11:O16"/>
    <mergeCell ref="O8:O10"/>
  </mergeCells>
  <conditionalFormatting sqref="C2:M19">
    <cfRule type="colorScale" priority="6">
      <colorScale>
        <cfvo type="num" val="1"/>
        <cfvo type="percentile" val="50"/>
        <cfvo type="num" val="5"/>
        <color rgb="FFF8696B"/>
        <color rgb="FFFFEB84"/>
        <color rgb="FF63BE7B"/>
      </colorScale>
    </cfRule>
  </conditionalFormatting>
  <conditionalFormatting sqref="N2:N1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:O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Valores culturales</vt:lpstr>
      <vt:lpstr>Educ., Rec. e Invest.</vt:lpstr>
      <vt:lpstr>Part. y Gobernanza</vt:lpstr>
      <vt:lpstr>Vest. arqueológicos</vt:lpstr>
      <vt:lpstr>Infr. y equipamientos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Pontón</dc:creator>
  <cp:lastModifiedBy>Fabián Cote</cp:lastModifiedBy>
  <dcterms:created xsi:type="dcterms:W3CDTF">2021-02-11T22:15:49Z</dcterms:created>
  <dcterms:modified xsi:type="dcterms:W3CDTF">2021-09-17T13:35:58Z</dcterms:modified>
</cp:coreProperties>
</file>